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005" yWindow="1005" windowWidth="15000" windowHeight="10005" activeTab="2"/>
  </bookViews>
  <sheets>
    <sheet name="Compiled" sheetId="4" r:id="rId1"/>
    <sheet name="GEY Calc" sheetId="2" r:id="rId2"/>
    <sheet name="ICP-MS Results" sheetId="1" r:id="rId3"/>
    <sheet name="Cal Summary" sheetId="3" r:id="rId4"/>
  </sheets>
  <calcPr calcId="152511"/>
</workbook>
</file>

<file path=xl/calcChain.xml><?xml version="1.0" encoding="utf-8"?>
<calcChain xmlns="http://schemas.openxmlformats.org/spreadsheetml/2006/main">
  <c r="R53" i="2" l="1"/>
  <c r="H57" i="2" l="1"/>
  <c r="H58" i="2" l="1"/>
  <c r="H59" i="2"/>
  <c r="AO17" i="2"/>
  <c r="AO18" i="2" s="1"/>
  <c r="AO19" i="2" s="1"/>
  <c r="A4" i="4" l="1"/>
  <c r="A6" i="4"/>
  <c r="BF1" i="2"/>
  <c r="BE1" i="4" s="1"/>
  <c r="BF2" i="2"/>
  <c r="BE2" i="4" s="1"/>
  <c r="BF3" i="2"/>
  <c r="BF4" i="2"/>
  <c r="BF5" i="2"/>
  <c r="BF6" i="2"/>
  <c r="BF7" i="2"/>
  <c r="BF8" i="2"/>
  <c r="BF9" i="2"/>
  <c r="BF10" i="2"/>
  <c r="BF11" i="2"/>
  <c r="BF12" i="2"/>
  <c r="BF13" i="2" s="1"/>
  <c r="BF14" i="2"/>
  <c r="BF15" i="2"/>
  <c r="BF16" i="2"/>
  <c r="BF17" i="2"/>
  <c r="BF18" i="2" s="1"/>
  <c r="BF19" i="2" s="1"/>
  <c r="BF21" i="2"/>
  <c r="BF22" i="2" s="1"/>
  <c r="BF23" i="2" s="1"/>
  <c r="BF25" i="2"/>
  <c r="BF26" i="2" s="1"/>
  <c r="BF27" i="2" s="1"/>
  <c r="BF29" i="2"/>
  <c r="BF30" i="2" s="1"/>
  <c r="BF31" i="2" s="1"/>
  <c r="BF37" i="2" s="1"/>
  <c r="BE4" i="4" s="1"/>
  <c r="BF33" i="2"/>
  <c r="BF34" i="2" s="1"/>
  <c r="BF35" i="2" s="1"/>
  <c r="BF40" i="2"/>
  <c r="BF41" i="2"/>
  <c r="BF42" i="2"/>
  <c r="BF43" i="2"/>
  <c r="BF44" i="2"/>
  <c r="BF45" i="2"/>
  <c r="BF46" i="2"/>
  <c r="BF47" i="2"/>
  <c r="BF49" i="2"/>
  <c r="BF50" i="2" s="1"/>
  <c r="BF51" i="2" s="1"/>
  <c r="BF53" i="2"/>
  <c r="BF54" i="2" s="1"/>
  <c r="BF55" i="2" s="1"/>
  <c r="BF57" i="2"/>
  <c r="BF58" i="2" s="1"/>
  <c r="BF59" i="2" s="1"/>
  <c r="BF61" i="2"/>
  <c r="BF62" i="2" s="1"/>
  <c r="BF63" i="2" s="1"/>
  <c r="BF69" i="2" s="1"/>
  <c r="BF65" i="2"/>
  <c r="BF66" i="2" s="1"/>
  <c r="BF67" i="2" s="1"/>
  <c r="BF72" i="2"/>
  <c r="BF73" i="2"/>
  <c r="BF74" i="2"/>
  <c r="BF75" i="2"/>
  <c r="BF76" i="2"/>
  <c r="BF77" i="2" s="1"/>
  <c r="BF78" i="2"/>
  <c r="C1" i="2" l="1"/>
  <c r="B1" i="4" s="1"/>
  <c r="D1" i="2"/>
  <c r="C1" i="4" s="1"/>
  <c r="E1" i="2"/>
  <c r="D1" i="4" s="1"/>
  <c r="F1" i="2"/>
  <c r="E1" i="4" s="1"/>
  <c r="G1" i="2"/>
  <c r="F1" i="4" s="1"/>
  <c r="H1" i="2"/>
  <c r="G1" i="4" s="1"/>
  <c r="I1" i="2"/>
  <c r="H1" i="4" s="1"/>
  <c r="J1" i="2"/>
  <c r="I1" i="4" s="1"/>
  <c r="K1" i="2"/>
  <c r="J1" i="4" s="1"/>
  <c r="L1" i="2"/>
  <c r="K1" i="4" s="1"/>
  <c r="M1" i="2"/>
  <c r="L1" i="4" s="1"/>
  <c r="N1" i="2"/>
  <c r="M1" i="4" s="1"/>
  <c r="O1" i="2"/>
  <c r="N1" i="4" s="1"/>
  <c r="P1" i="2"/>
  <c r="O1" i="4" s="1"/>
  <c r="Q1" i="2"/>
  <c r="P1" i="4" s="1"/>
  <c r="R1" i="2"/>
  <c r="Q1" i="4" s="1"/>
  <c r="S1" i="2"/>
  <c r="R1" i="4" s="1"/>
  <c r="T1" i="2"/>
  <c r="S1" i="4" s="1"/>
  <c r="U1" i="2"/>
  <c r="T1" i="4" s="1"/>
  <c r="V1" i="2"/>
  <c r="U1" i="4" s="1"/>
  <c r="W1" i="2"/>
  <c r="V1" i="4" s="1"/>
  <c r="X1" i="2"/>
  <c r="W1" i="4" s="1"/>
  <c r="Y1" i="2"/>
  <c r="X1" i="4" s="1"/>
  <c r="Z1" i="2"/>
  <c r="Y1" i="4" s="1"/>
  <c r="AA1" i="2"/>
  <c r="Z1" i="4" s="1"/>
  <c r="AB1" i="2"/>
  <c r="AA1" i="4" s="1"/>
  <c r="AC1" i="2"/>
  <c r="AB1" i="4" s="1"/>
  <c r="AD1" i="2"/>
  <c r="AC1" i="4" s="1"/>
  <c r="AE1" i="2"/>
  <c r="AD1" i="4" s="1"/>
  <c r="AF1" i="2"/>
  <c r="AE1" i="4" s="1"/>
  <c r="AG1" i="2"/>
  <c r="AF1" i="4" s="1"/>
  <c r="AH1" i="2"/>
  <c r="AG1" i="4" s="1"/>
  <c r="AI1" i="2"/>
  <c r="AH1" i="4" s="1"/>
  <c r="AJ1" i="2"/>
  <c r="AI1" i="4" s="1"/>
  <c r="AK1" i="2"/>
  <c r="AJ1" i="4" s="1"/>
  <c r="AL1" i="2"/>
  <c r="AK1" i="4" s="1"/>
  <c r="AM1" i="2"/>
  <c r="AL1" i="4" s="1"/>
  <c r="AN1" i="2"/>
  <c r="AM1" i="4" s="1"/>
  <c r="AO1" i="2"/>
  <c r="AN1" i="4" s="1"/>
  <c r="AP1" i="2"/>
  <c r="AO1" i="4" s="1"/>
  <c r="AQ1" i="2"/>
  <c r="AP1" i="4" s="1"/>
  <c r="AR1" i="2"/>
  <c r="AQ1" i="4" s="1"/>
  <c r="AS1" i="2"/>
  <c r="AR1" i="4" s="1"/>
  <c r="AT1" i="2"/>
  <c r="AS1" i="4" s="1"/>
  <c r="AU1" i="2"/>
  <c r="AT1" i="4" s="1"/>
  <c r="AV1" i="2"/>
  <c r="AU1" i="4" s="1"/>
  <c r="AW1" i="2"/>
  <c r="AV1" i="4" s="1"/>
  <c r="AX1" i="2"/>
  <c r="AW1" i="4" s="1"/>
  <c r="AY1" i="2"/>
  <c r="AX1" i="4" s="1"/>
  <c r="AZ1" i="2"/>
  <c r="AY1" i="4" s="1"/>
  <c r="BA1" i="2"/>
  <c r="AZ1" i="4" s="1"/>
  <c r="BB1" i="2"/>
  <c r="BA1" i="4" s="1"/>
  <c r="BC1" i="2"/>
  <c r="BB1" i="4" s="1"/>
  <c r="BD1" i="2"/>
  <c r="BC1" i="4" s="1"/>
  <c r="BE1" i="2"/>
  <c r="BD1" i="4" s="1"/>
  <c r="BG1" i="2"/>
  <c r="BF1" i="4" s="1"/>
  <c r="BH1" i="2"/>
  <c r="BG1" i="4" s="1"/>
  <c r="BI1" i="2"/>
  <c r="BH1" i="4" s="1"/>
  <c r="BJ1" i="2"/>
  <c r="BI1" i="4" s="1"/>
  <c r="BK1" i="2"/>
  <c r="BJ1" i="4" s="1"/>
  <c r="BL1" i="2"/>
  <c r="BK1" i="4" s="1"/>
  <c r="BM1" i="2"/>
  <c r="BN1" i="2"/>
  <c r="BO1" i="2"/>
  <c r="A2" i="2"/>
  <c r="C2" i="2"/>
  <c r="B2" i="4" s="1"/>
  <c r="D2" i="2"/>
  <c r="C2" i="4" s="1"/>
  <c r="E2" i="2"/>
  <c r="D2" i="4" s="1"/>
  <c r="F2" i="2"/>
  <c r="E2" i="4" s="1"/>
  <c r="G2" i="2"/>
  <c r="F2" i="4" s="1"/>
  <c r="H2" i="2"/>
  <c r="G2" i="4" s="1"/>
  <c r="I2" i="2"/>
  <c r="H2" i="4" s="1"/>
  <c r="J2" i="2"/>
  <c r="I2" i="4" s="1"/>
  <c r="K2" i="2"/>
  <c r="J2" i="4" s="1"/>
  <c r="L2" i="2"/>
  <c r="K2" i="4" s="1"/>
  <c r="M2" i="2"/>
  <c r="L2" i="4" s="1"/>
  <c r="N2" i="2"/>
  <c r="M2" i="4" s="1"/>
  <c r="O2" i="2"/>
  <c r="N2" i="4" s="1"/>
  <c r="P2" i="2"/>
  <c r="O2" i="4" s="1"/>
  <c r="Q2" i="2"/>
  <c r="P2" i="4" s="1"/>
  <c r="R2" i="2"/>
  <c r="Q2" i="4" s="1"/>
  <c r="S2" i="2"/>
  <c r="R2" i="4" s="1"/>
  <c r="T2" i="2"/>
  <c r="S2" i="4" s="1"/>
  <c r="U2" i="2"/>
  <c r="T2" i="4" s="1"/>
  <c r="V2" i="2"/>
  <c r="U2" i="4" s="1"/>
  <c r="W2" i="2"/>
  <c r="V2" i="4" s="1"/>
  <c r="X2" i="2"/>
  <c r="W2" i="4" s="1"/>
  <c r="Y2" i="2"/>
  <c r="X2" i="4" s="1"/>
  <c r="Z2" i="2"/>
  <c r="Y2" i="4" s="1"/>
  <c r="AA2" i="2"/>
  <c r="Z2" i="4" s="1"/>
  <c r="AB2" i="2"/>
  <c r="AA2" i="4" s="1"/>
  <c r="AC2" i="2"/>
  <c r="AB2" i="4" s="1"/>
  <c r="AD2" i="2"/>
  <c r="AC2" i="4" s="1"/>
  <c r="AE2" i="2"/>
  <c r="AD2" i="4" s="1"/>
  <c r="AF2" i="2"/>
  <c r="AE2" i="4" s="1"/>
  <c r="AG2" i="2"/>
  <c r="AF2" i="4" s="1"/>
  <c r="AH2" i="2"/>
  <c r="AG2" i="4" s="1"/>
  <c r="AI2" i="2"/>
  <c r="AH2" i="4" s="1"/>
  <c r="AJ2" i="2"/>
  <c r="AI2" i="4" s="1"/>
  <c r="AK2" i="2"/>
  <c r="AJ2" i="4" s="1"/>
  <c r="AL2" i="2"/>
  <c r="AK2" i="4" s="1"/>
  <c r="AM2" i="2"/>
  <c r="AL2" i="4" s="1"/>
  <c r="AN2" i="2"/>
  <c r="AM2" i="4" s="1"/>
  <c r="AO2" i="2"/>
  <c r="AN2" i="4" s="1"/>
  <c r="AP2" i="2"/>
  <c r="AO2" i="4" s="1"/>
  <c r="AQ2" i="2"/>
  <c r="AP2" i="4" s="1"/>
  <c r="AR2" i="2"/>
  <c r="AQ2" i="4" s="1"/>
  <c r="AS2" i="2"/>
  <c r="AR2" i="4" s="1"/>
  <c r="AT2" i="2"/>
  <c r="AS2" i="4" s="1"/>
  <c r="AU2" i="2"/>
  <c r="AT2" i="4" s="1"/>
  <c r="AV2" i="2"/>
  <c r="AU2" i="4" s="1"/>
  <c r="AW2" i="2"/>
  <c r="AV2" i="4" s="1"/>
  <c r="AX2" i="2"/>
  <c r="AW2" i="4" s="1"/>
  <c r="AY2" i="2"/>
  <c r="AX2" i="4" s="1"/>
  <c r="AZ2" i="2"/>
  <c r="AY2" i="4" s="1"/>
  <c r="BA2" i="2"/>
  <c r="AZ2" i="4" s="1"/>
  <c r="BB2" i="2"/>
  <c r="BA2" i="4" s="1"/>
  <c r="BC2" i="2"/>
  <c r="BB2" i="4" s="1"/>
  <c r="BD2" i="2"/>
  <c r="BC2" i="4" s="1"/>
  <c r="BE2" i="2"/>
  <c r="BD2" i="4" s="1"/>
  <c r="BG2" i="2"/>
  <c r="BF2" i="4" s="1"/>
  <c r="BH2" i="2"/>
  <c r="BG2" i="4" s="1"/>
  <c r="BI2" i="2"/>
  <c r="BH2" i="4" s="1"/>
  <c r="BJ2" i="2"/>
  <c r="BI2" i="4" s="1"/>
  <c r="BK2" i="2"/>
  <c r="BJ2" i="4" s="1"/>
  <c r="BL2" i="2"/>
  <c r="BK2" i="4" s="1"/>
  <c r="BM2" i="2"/>
  <c r="BN2" i="2"/>
  <c r="BO2" i="2"/>
  <c r="A3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G3" i="2"/>
  <c r="BH3" i="2"/>
  <c r="BI3" i="2"/>
  <c r="BJ3" i="2"/>
  <c r="BK3" i="2"/>
  <c r="BL3" i="2"/>
  <c r="BM3" i="2"/>
  <c r="BN3" i="2"/>
  <c r="BO3" i="2"/>
  <c r="A4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G4" i="2"/>
  <c r="BH4" i="2"/>
  <c r="BI4" i="2"/>
  <c r="BJ4" i="2"/>
  <c r="BK4" i="2"/>
  <c r="BL4" i="2"/>
  <c r="BM4" i="2"/>
  <c r="BN4" i="2"/>
  <c r="BO4" i="2"/>
  <c r="A5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G5" i="2"/>
  <c r="BH5" i="2"/>
  <c r="BI5" i="2"/>
  <c r="BJ5" i="2"/>
  <c r="BK5" i="2"/>
  <c r="BL5" i="2"/>
  <c r="BM5" i="2"/>
  <c r="BN5" i="2"/>
  <c r="BO5" i="2"/>
  <c r="A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G6" i="2"/>
  <c r="BH6" i="2"/>
  <c r="BI6" i="2"/>
  <c r="BJ6" i="2"/>
  <c r="BK6" i="2"/>
  <c r="BL6" i="2"/>
  <c r="BM6" i="2"/>
  <c r="BN6" i="2"/>
  <c r="BO6" i="2"/>
  <c r="A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G7" i="2"/>
  <c r="BH7" i="2"/>
  <c r="BI7" i="2"/>
  <c r="BJ7" i="2"/>
  <c r="BK7" i="2"/>
  <c r="BL7" i="2"/>
  <c r="BM7" i="2"/>
  <c r="BN7" i="2"/>
  <c r="BO7" i="2"/>
  <c r="A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G8" i="2"/>
  <c r="BH8" i="2"/>
  <c r="BI8" i="2"/>
  <c r="BJ8" i="2"/>
  <c r="BK8" i="2"/>
  <c r="BL8" i="2"/>
  <c r="BM8" i="2"/>
  <c r="BN8" i="2"/>
  <c r="BO8" i="2"/>
  <c r="A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G9" i="2"/>
  <c r="BH9" i="2"/>
  <c r="BI9" i="2"/>
  <c r="BJ9" i="2"/>
  <c r="BK9" i="2"/>
  <c r="BL9" i="2"/>
  <c r="BM9" i="2"/>
  <c r="BN9" i="2"/>
  <c r="BO9" i="2"/>
  <c r="A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G10" i="2"/>
  <c r="BH10" i="2"/>
  <c r="BI10" i="2"/>
  <c r="BJ10" i="2"/>
  <c r="BK10" i="2"/>
  <c r="BL10" i="2"/>
  <c r="BM10" i="2"/>
  <c r="BN10" i="2"/>
  <c r="BO10" i="2"/>
  <c r="A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G11" i="2"/>
  <c r="BH11" i="2"/>
  <c r="BI11" i="2"/>
  <c r="BJ11" i="2"/>
  <c r="BK11" i="2"/>
  <c r="BL11" i="2"/>
  <c r="BM11" i="2"/>
  <c r="BN11" i="2"/>
  <c r="BO11" i="2"/>
  <c r="A12" i="2"/>
  <c r="C12" i="2"/>
  <c r="C13" i="2" s="1"/>
  <c r="D12" i="2"/>
  <c r="D13" i="2" s="1"/>
  <c r="E12" i="2"/>
  <c r="E13" i="2" s="1"/>
  <c r="F12" i="2"/>
  <c r="F13" i="2" s="1"/>
  <c r="G12" i="2"/>
  <c r="G13" i="2" s="1"/>
  <c r="H12" i="2"/>
  <c r="H13" i="2" s="1"/>
  <c r="I12" i="2"/>
  <c r="I13" i="2" s="1"/>
  <c r="J12" i="2"/>
  <c r="J13" i="2" s="1"/>
  <c r="K12" i="2"/>
  <c r="K13" i="2" s="1"/>
  <c r="L12" i="2"/>
  <c r="L13" i="2" s="1"/>
  <c r="M12" i="2"/>
  <c r="M13" i="2" s="1"/>
  <c r="N12" i="2"/>
  <c r="N13" i="2" s="1"/>
  <c r="O12" i="2"/>
  <c r="O13" i="2" s="1"/>
  <c r="P12" i="2"/>
  <c r="P13" i="2" s="1"/>
  <c r="Q12" i="2"/>
  <c r="Q13" i="2" s="1"/>
  <c r="R12" i="2"/>
  <c r="R13" i="2" s="1"/>
  <c r="S12" i="2"/>
  <c r="S13" i="2" s="1"/>
  <c r="T12" i="2"/>
  <c r="T13" i="2" s="1"/>
  <c r="U12" i="2"/>
  <c r="U13" i="2" s="1"/>
  <c r="V12" i="2"/>
  <c r="V13" i="2" s="1"/>
  <c r="W12" i="2"/>
  <c r="W13" i="2" s="1"/>
  <c r="X12" i="2"/>
  <c r="X13" i="2" s="1"/>
  <c r="Y12" i="2"/>
  <c r="Y13" i="2" s="1"/>
  <c r="Z12" i="2"/>
  <c r="Z13" i="2" s="1"/>
  <c r="AA12" i="2"/>
  <c r="AA13" i="2" s="1"/>
  <c r="AB12" i="2"/>
  <c r="AB13" i="2" s="1"/>
  <c r="AC12" i="2"/>
  <c r="AC13" i="2" s="1"/>
  <c r="AD12" i="2"/>
  <c r="AD13" i="2" s="1"/>
  <c r="AE12" i="2"/>
  <c r="AE13" i="2" s="1"/>
  <c r="AF12" i="2"/>
  <c r="AF13" i="2" s="1"/>
  <c r="AG12" i="2"/>
  <c r="AG13" i="2" s="1"/>
  <c r="AH12" i="2"/>
  <c r="AH13" i="2" s="1"/>
  <c r="AI12" i="2"/>
  <c r="AI13" i="2" s="1"/>
  <c r="AJ12" i="2"/>
  <c r="AJ13" i="2" s="1"/>
  <c r="AK12" i="2"/>
  <c r="AK13" i="2" s="1"/>
  <c r="AL12" i="2"/>
  <c r="AL13" i="2" s="1"/>
  <c r="AM12" i="2"/>
  <c r="AM13" i="2" s="1"/>
  <c r="AN12" i="2"/>
  <c r="AN13" i="2" s="1"/>
  <c r="AO12" i="2"/>
  <c r="AO13" i="2" s="1"/>
  <c r="AP12" i="2"/>
  <c r="AP13" i="2" s="1"/>
  <c r="AQ12" i="2"/>
  <c r="AQ13" i="2" s="1"/>
  <c r="AR12" i="2"/>
  <c r="AR13" i="2" s="1"/>
  <c r="AS12" i="2"/>
  <c r="AS13" i="2" s="1"/>
  <c r="AT12" i="2"/>
  <c r="AT13" i="2" s="1"/>
  <c r="AU12" i="2"/>
  <c r="AU13" i="2" s="1"/>
  <c r="AV12" i="2"/>
  <c r="AV13" i="2" s="1"/>
  <c r="AW12" i="2"/>
  <c r="AW13" i="2" s="1"/>
  <c r="AX12" i="2"/>
  <c r="AX13" i="2" s="1"/>
  <c r="AY12" i="2"/>
  <c r="AY13" i="2" s="1"/>
  <c r="AZ12" i="2"/>
  <c r="AZ13" i="2" s="1"/>
  <c r="BA12" i="2"/>
  <c r="BA13" i="2" s="1"/>
  <c r="BB12" i="2"/>
  <c r="BB13" i="2" s="1"/>
  <c r="BC12" i="2"/>
  <c r="BC13" i="2" s="1"/>
  <c r="BD12" i="2"/>
  <c r="BD13" i="2" s="1"/>
  <c r="BE12" i="2"/>
  <c r="BE13" i="2" s="1"/>
  <c r="BG12" i="2"/>
  <c r="BG13" i="2" s="1"/>
  <c r="BH12" i="2"/>
  <c r="BH13" i="2" s="1"/>
  <c r="BI12" i="2"/>
  <c r="BI13" i="2" s="1"/>
  <c r="BJ12" i="2"/>
  <c r="BJ13" i="2" s="1"/>
  <c r="BK12" i="2"/>
  <c r="BK13" i="2" s="1"/>
  <c r="BL12" i="2"/>
  <c r="BL13" i="2" s="1"/>
  <c r="BM12" i="2"/>
  <c r="BN12" i="2"/>
  <c r="BO12" i="2"/>
  <c r="A14" i="2"/>
  <c r="C14" i="2"/>
  <c r="C15" i="2" s="1"/>
  <c r="D14" i="2"/>
  <c r="D15" i="2" s="1"/>
  <c r="E14" i="2"/>
  <c r="E15" i="2" s="1"/>
  <c r="F14" i="2"/>
  <c r="F15" i="2" s="1"/>
  <c r="G14" i="2"/>
  <c r="G15" i="2" s="1"/>
  <c r="H14" i="2"/>
  <c r="H15" i="2" s="1"/>
  <c r="I14" i="2"/>
  <c r="I15" i="2" s="1"/>
  <c r="J14" i="2"/>
  <c r="J15" i="2" s="1"/>
  <c r="K14" i="2"/>
  <c r="K15" i="2" s="1"/>
  <c r="L14" i="2"/>
  <c r="L15" i="2" s="1"/>
  <c r="M14" i="2"/>
  <c r="M15" i="2" s="1"/>
  <c r="N14" i="2"/>
  <c r="N15" i="2" s="1"/>
  <c r="O14" i="2"/>
  <c r="O15" i="2" s="1"/>
  <c r="P14" i="2"/>
  <c r="P15" i="2" s="1"/>
  <c r="Q14" i="2"/>
  <c r="Q15" i="2" s="1"/>
  <c r="R14" i="2"/>
  <c r="R15" i="2" s="1"/>
  <c r="S14" i="2"/>
  <c r="S15" i="2" s="1"/>
  <c r="T14" i="2"/>
  <c r="T15" i="2" s="1"/>
  <c r="U14" i="2"/>
  <c r="U15" i="2" s="1"/>
  <c r="V14" i="2"/>
  <c r="V15" i="2" s="1"/>
  <c r="W14" i="2"/>
  <c r="W15" i="2" s="1"/>
  <c r="X14" i="2"/>
  <c r="X15" i="2" s="1"/>
  <c r="Y14" i="2"/>
  <c r="Y15" i="2" s="1"/>
  <c r="Z14" i="2"/>
  <c r="Z15" i="2" s="1"/>
  <c r="AA14" i="2"/>
  <c r="AA15" i="2" s="1"/>
  <c r="AB14" i="2"/>
  <c r="AB15" i="2" s="1"/>
  <c r="AC14" i="2"/>
  <c r="AC15" i="2" s="1"/>
  <c r="AD14" i="2"/>
  <c r="AD15" i="2" s="1"/>
  <c r="AE14" i="2"/>
  <c r="AE15" i="2" s="1"/>
  <c r="AF14" i="2"/>
  <c r="AF15" i="2" s="1"/>
  <c r="AG14" i="2"/>
  <c r="AG15" i="2" s="1"/>
  <c r="AH14" i="2"/>
  <c r="AH15" i="2" s="1"/>
  <c r="AI14" i="2"/>
  <c r="AI15" i="2" s="1"/>
  <c r="AJ14" i="2"/>
  <c r="AJ15" i="2" s="1"/>
  <c r="AK14" i="2"/>
  <c r="AK15" i="2" s="1"/>
  <c r="AL14" i="2"/>
  <c r="AL15" i="2" s="1"/>
  <c r="AM14" i="2"/>
  <c r="AM15" i="2" s="1"/>
  <c r="AN14" i="2"/>
  <c r="AN15" i="2" s="1"/>
  <c r="AO14" i="2"/>
  <c r="AO15" i="2" s="1"/>
  <c r="AP14" i="2"/>
  <c r="AP15" i="2" s="1"/>
  <c r="AQ14" i="2"/>
  <c r="AQ15" i="2" s="1"/>
  <c r="AR14" i="2"/>
  <c r="AR15" i="2" s="1"/>
  <c r="AS14" i="2"/>
  <c r="AS15" i="2" s="1"/>
  <c r="AT14" i="2"/>
  <c r="AT15" i="2" s="1"/>
  <c r="AU14" i="2"/>
  <c r="AU15" i="2" s="1"/>
  <c r="AV14" i="2"/>
  <c r="AV15" i="2" s="1"/>
  <c r="AW14" i="2"/>
  <c r="AW15" i="2" s="1"/>
  <c r="AX14" i="2"/>
  <c r="AX15" i="2" s="1"/>
  <c r="AY14" i="2"/>
  <c r="AY15" i="2" s="1"/>
  <c r="AZ14" i="2"/>
  <c r="AZ15" i="2" s="1"/>
  <c r="BA14" i="2"/>
  <c r="BA15" i="2" s="1"/>
  <c r="BB14" i="2"/>
  <c r="BB15" i="2" s="1"/>
  <c r="BC14" i="2"/>
  <c r="BC15" i="2" s="1"/>
  <c r="BD14" i="2"/>
  <c r="BD15" i="2" s="1"/>
  <c r="BE14" i="2"/>
  <c r="BE15" i="2" s="1"/>
  <c r="BG14" i="2"/>
  <c r="BG15" i="2" s="1"/>
  <c r="BH14" i="2"/>
  <c r="BH15" i="2" s="1"/>
  <c r="BI14" i="2"/>
  <c r="BI15" i="2" s="1"/>
  <c r="BJ14" i="2"/>
  <c r="BJ15" i="2" s="1"/>
  <c r="BK14" i="2"/>
  <c r="BK15" i="2" s="1"/>
  <c r="BL14" i="2"/>
  <c r="BL15" i="2" s="1"/>
  <c r="BM14" i="2"/>
  <c r="BN14" i="2"/>
  <c r="BO14" i="2"/>
  <c r="A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G16" i="2"/>
  <c r="BH16" i="2"/>
  <c r="BI16" i="2"/>
  <c r="BJ16" i="2"/>
  <c r="BK16" i="2"/>
  <c r="BL16" i="2"/>
  <c r="BM16" i="2"/>
  <c r="BN16" i="2"/>
  <c r="BO16" i="2"/>
  <c r="A17" i="2"/>
  <c r="B17" i="2"/>
  <c r="C17" i="2"/>
  <c r="C18" i="2" s="1"/>
  <c r="C19" i="2" s="1"/>
  <c r="D17" i="2"/>
  <c r="D18" i="2" s="1"/>
  <c r="D19" i="2" s="1"/>
  <c r="E17" i="2"/>
  <c r="E18" i="2" s="1"/>
  <c r="E19" i="2" s="1"/>
  <c r="F17" i="2"/>
  <c r="F18" i="2" s="1"/>
  <c r="F19" i="2" s="1"/>
  <c r="G17" i="2"/>
  <c r="G18" i="2" s="1"/>
  <c r="G19" i="2" s="1"/>
  <c r="H17" i="2"/>
  <c r="H18" i="2" s="1"/>
  <c r="H19" i="2" s="1"/>
  <c r="I17" i="2"/>
  <c r="I18" i="2" s="1"/>
  <c r="I19" i="2" s="1"/>
  <c r="J17" i="2"/>
  <c r="J18" i="2" s="1"/>
  <c r="J19" i="2" s="1"/>
  <c r="K17" i="2"/>
  <c r="K18" i="2" s="1"/>
  <c r="K19" i="2" s="1"/>
  <c r="L17" i="2"/>
  <c r="L18" i="2" s="1"/>
  <c r="L19" i="2" s="1"/>
  <c r="M17" i="2"/>
  <c r="M18" i="2" s="1"/>
  <c r="M19" i="2" s="1"/>
  <c r="N17" i="2"/>
  <c r="N18" i="2" s="1"/>
  <c r="N19" i="2" s="1"/>
  <c r="O17" i="2"/>
  <c r="O18" i="2" s="1"/>
  <c r="O19" i="2" s="1"/>
  <c r="P17" i="2"/>
  <c r="P18" i="2" s="1"/>
  <c r="P19" i="2" s="1"/>
  <c r="Q17" i="2"/>
  <c r="Q18" i="2" s="1"/>
  <c r="Q19" i="2" s="1"/>
  <c r="R17" i="2"/>
  <c r="R18" i="2" s="1"/>
  <c r="R19" i="2" s="1"/>
  <c r="S17" i="2"/>
  <c r="S18" i="2" s="1"/>
  <c r="S19" i="2" s="1"/>
  <c r="T17" i="2"/>
  <c r="T18" i="2" s="1"/>
  <c r="T19" i="2" s="1"/>
  <c r="U17" i="2"/>
  <c r="U18" i="2" s="1"/>
  <c r="U19" i="2" s="1"/>
  <c r="V17" i="2"/>
  <c r="V18" i="2" s="1"/>
  <c r="V19" i="2" s="1"/>
  <c r="W17" i="2"/>
  <c r="W18" i="2" s="1"/>
  <c r="W19" i="2" s="1"/>
  <c r="X17" i="2"/>
  <c r="X18" i="2" s="1"/>
  <c r="X19" i="2" s="1"/>
  <c r="Y17" i="2"/>
  <c r="Y18" i="2" s="1"/>
  <c r="Y19" i="2" s="1"/>
  <c r="Z17" i="2"/>
  <c r="Z18" i="2" s="1"/>
  <c r="Z19" i="2" s="1"/>
  <c r="AA17" i="2"/>
  <c r="AA18" i="2" s="1"/>
  <c r="AA19" i="2" s="1"/>
  <c r="AB17" i="2"/>
  <c r="AB18" i="2" s="1"/>
  <c r="AB19" i="2" s="1"/>
  <c r="AC17" i="2"/>
  <c r="AC18" i="2" s="1"/>
  <c r="AC19" i="2" s="1"/>
  <c r="AD17" i="2"/>
  <c r="AD18" i="2" s="1"/>
  <c r="AD19" i="2" s="1"/>
  <c r="AE17" i="2"/>
  <c r="AE18" i="2" s="1"/>
  <c r="AE19" i="2" s="1"/>
  <c r="AF17" i="2"/>
  <c r="AF18" i="2" s="1"/>
  <c r="AF19" i="2" s="1"/>
  <c r="AG17" i="2"/>
  <c r="AG18" i="2" s="1"/>
  <c r="AG19" i="2" s="1"/>
  <c r="AH17" i="2"/>
  <c r="AH18" i="2" s="1"/>
  <c r="AH19" i="2" s="1"/>
  <c r="AI17" i="2"/>
  <c r="AI18" i="2" s="1"/>
  <c r="AI19" i="2" s="1"/>
  <c r="AJ17" i="2"/>
  <c r="AJ18" i="2" s="1"/>
  <c r="AJ19" i="2" s="1"/>
  <c r="AK17" i="2"/>
  <c r="AK18" i="2" s="1"/>
  <c r="AK19" i="2" s="1"/>
  <c r="AL17" i="2"/>
  <c r="AL18" i="2" s="1"/>
  <c r="AL19" i="2" s="1"/>
  <c r="AM17" i="2"/>
  <c r="AM18" i="2" s="1"/>
  <c r="AM19" i="2" s="1"/>
  <c r="AN17" i="2"/>
  <c r="AN18" i="2" s="1"/>
  <c r="AN19" i="2" s="1"/>
  <c r="AP17" i="2"/>
  <c r="AP18" i="2" s="1"/>
  <c r="AP19" i="2" s="1"/>
  <c r="AQ17" i="2"/>
  <c r="AQ18" i="2" s="1"/>
  <c r="AQ19" i="2" s="1"/>
  <c r="AR17" i="2"/>
  <c r="AR18" i="2" s="1"/>
  <c r="AR19" i="2" s="1"/>
  <c r="AS17" i="2"/>
  <c r="AS18" i="2" s="1"/>
  <c r="AS19" i="2" s="1"/>
  <c r="AT17" i="2"/>
  <c r="AT18" i="2" s="1"/>
  <c r="AT19" i="2" s="1"/>
  <c r="AU17" i="2"/>
  <c r="AU18" i="2" s="1"/>
  <c r="AU19" i="2" s="1"/>
  <c r="AV17" i="2"/>
  <c r="AV18" i="2" s="1"/>
  <c r="AV19" i="2" s="1"/>
  <c r="AW17" i="2"/>
  <c r="AW18" i="2" s="1"/>
  <c r="AW19" i="2" s="1"/>
  <c r="AX17" i="2"/>
  <c r="AX18" i="2" s="1"/>
  <c r="AX19" i="2" s="1"/>
  <c r="AY17" i="2"/>
  <c r="AY18" i="2" s="1"/>
  <c r="AY19" i="2" s="1"/>
  <c r="AZ17" i="2"/>
  <c r="AZ18" i="2" s="1"/>
  <c r="AZ19" i="2" s="1"/>
  <c r="BA17" i="2"/>
  <c r="BA18" i="2" s="1"/>
  <c r="BA19" i="2" s="1"/>
  <c r="BB17" i="2"/>
  <c r="BB18" i="2" s="1"/>
  <c r="BB19" i="2" s="1"/>
  <c r="BC17" i="2"/>
  <c r="BC18" i="2" s="1"/>
  <c r="BC19" i="2" s="1"/>
  <c r="BD17" i="2"/>
  <c r="BD18" i="2" s="1"/>
  <c r="BD19" i="2" s="1"/>
  <c r="BE17" i="2"/>
  <c r="BE18" i="2" s="1"/>
  <c r="BE19" i="2" s="1"/>
  <c r="BG17" i="2"/>
  <c r="BG18" i="2" s="1"/>
  <c r="BG19" i="2" s="1"/>
  <c r="BH17" i="2"/>
  <c r="BH18" i="2" s="1"/>
  <c r="BH19" i="2" s="1"/>
  <c r="BI17" i="2"/>
  <c r="BI18" i="2" s="1"/>
  <c r="BI19" i="2" s="1"/>
  <c r="BJ17" i="2"/>
  <c r="BJ18" i="2" s="1"/>
  <c r="BJ19" i="2" s="1"/>
  <c r="BK17" i="2"/>
  <c r="BK18" i="2" s="1"/>
  <c r="BK19" i="2" s="1"/>
  <c r="BL17" i="2"/>
  <c r="BL18" i="2" s="1"/>
  <c r="BL19" i="2" s="1"/>
  <c r="BM17" i="2"/>
  <c r="BN17" i="2"/>
  <c r="BO17" i="2"/>
  <c r="A21" i="2"/>
  <c r="B21" i="2"/>
  <c r="C21" i="2"/>
  <c r="C22" i="2" s="1"/>
  <c r="C23" i="2" s="1"/>
  <c r="D21" i="2"/>
  <c r="D22" i="2" s="1"/>
  <c r="D23" i="2" s="1"/>
  <c r="E21" i="2"/>
  <c r="E22" i="2" s="1"/>
  <c r="E23" i="2" s="1"/>
  <c r="F21" i="2"/>
  <c r="F22" i="2" s="1"/>
  <c r="G21" i="2"/>
  <c r="G22" i="2" s="1"/>
  <c r="H21" i="2"/>
  <c r="H22" i="2" s="1"/>
  <c r="H23" i="2" s="1"/>
  <c r="I21" i="2"/>
  <c r="I22" i="2" s="1"/>
  <c r="J21" i="2"/>
  <c r="J22" i="2" s="1"/>
  <c r="J23" i="2" s="1"/>
  <c r="K21" i="2"/>
  <c r="K22" i="2" s="1"/>
  <c r="L21" i="2"/>
  <c r="L22" i="2" s="1"/>
  <c r="M21" i="2"/>
  <c r="M22" i="2" s="1"/>
  <c r="M23" i="2" s="1"/>
  <c r="N21" i="2"/>
  <c r="N22" i="2" s="1"/>
  <c r="O21" i="2"/>
  <c r="O22" i="2" s="1"/>
  <c r="O23" i="2" s="1"/>
  <c r="P21" i="2"/>
  <c r="P22" i="2" s="1"/>
  <c r="P23" i="2" s="1"/>
  <c r="Q21" i="2"/>
  <c r="Q22" i="2" s="1"/>
  <c r="Q23" i="2" s="1"/>
  <c r="R21" i="2"/>
  <c r="R22" i="2" s="1"/>
  <c r="R23" i="2" s="1"/>
  <c r="S21" i="2"/>
  <c r="S22" i="2" s="1"/>
  <c r="S23" i="2" s="1"/>
  <c r="T21" i="2"/>
  <c r="T22" i="2" s="1"/>
  <c r="U21" i="2"/>
  <c r="U22" i="2" s="1"/>
  <c r="U23" i="2" s="1"/>
  <c r="V21" i="2"/>
  <c r="V22" i="2" s="1"/>
  <c r="W21" i="2"/>
  <c r="W22" i="2" s="1"/>
  <c r="W23" i="2" s="1"/>
  <c r="X21" i="2"/>
  <c r="X22" i="2" s="1"/>
  <c r="X23" i="2" s="1"/>
  <c r="Y21" i="2"/>
  <c r="Y22" i="2" s="1"/>
  <c r="Y23" i="2" s="1"/>
  <c r="Z21" i="2"/>
  <c r="Z22" i="2" s="1"/>
  <c r="Z23" i="2" s="1"/>
  <c r="AA21" i="2"/>
  <c r="AA22" i="2" s="1"/>
  <c r="AA23" i="2" s="1"/>
  <c r="AB21" i="2"/>
  <c r="AB22" i="2" s="1"/>
  <c r="AC21" i="2"/>
  <c r="AC22" i="2" s="1"/>
  <c r="AC23" i="2" s="1"/>
  <c r="AD21" i="2"/>
  <c r="AD22" i="2" s="1"/>
  <c r="AD23" i="2" s="1"/>
  <c r="AE21" i="2"/>
  <c r="AE22" i="2" s="1"/>
  <c r="AF21" i="2"/>
  <c r="AF22" i="2" s="1"/>
  <c r="AF23" i="2" s="1"/>
  <c r="AG21" i="2"/>
  <c r="AG22" i="2" s="1"/>
  <c r="AG23" i="2" s="1"/>
  <c r="AH21" i="2"/>
  <c r="AH22" i="2" s="1"/>
  <c r="AH23" i="2" s="1"/>
  <c r="AI21" i="2"/>
  <c r="AI22" i="2" s="1"/>
  <c r="AI23" i="2" s="1"/>
  <c r="AJ21" i="2"/>
  <c r="AJ22" i="2" s="1"/>
  <c r="AJ23" i="2" s="1"/>
  <c r="AK21" i="2"/>
  <c r="AK22" i="2" s="1"/>
  <c r="AK23" i="2" s="1"/>
  <c r="AL21" i="2"/>
  <c r="AL22" i="2" s="1"/>
  <c r="AL23" i="2" s="1"/>
  <c r="AM21" i="2"/>
  <c r="AM22" i="2" s="1"/>
  <c r="AM23" i="2" s="1"/>
  <c r="AN21" i="2"/>
  <c r="AN22" i="2" s="1"/>
  <c r="AN23" i="2" s="1"/>
  <c r="AO21" i="2"/>
  <c r="AO22" i="2" s="1"/>
  <c r="AO23" i="2" s="1"/>
  <c r="AP21" i="2"/>
  <c r="AP22" i="2" s="1"/>
  <c r="AP23" i="2" s="1"/>
  <c r="AQ21" i="2"/>
  <c r="AQ22" i="2" s="1"/>
  <c r="AQ23" i="2" s="1"/>
  <c r="AR21" i="2"/>
  <c r="AR22" i="2" s="1"/>
  <c r="AR23" i="2" s="1"/>
  <c r="AS21" i="2"/>
  <c r="AS22" i="2" s="1"/>
  <c r="AS23" i="2" s="1"/>
  <c r="AT21" i="2"/>
  <c r="AT22" i="2" s="1"/>
  <c r="AT23" i="2" s="1"/>
  <c r="AU21" i="2"/>
  <c r="AU22" i="2" s="1"/>
  <c r="AU23" i="2" s="1"/>
  <c r="AV21" i="2"/>
  <c r="AV22" i="2" s="1"/>
  <c r="AV23" i="2" s="1"/>
  <c r="AW21" i="2"/>
  <c r="AW22" i="2" s="1"/>
  <c r="AW23" i="2" s="1"/>
  <c r="AX21" i="2"/>
  <c r="AX22" i="2" s="1"/>
  <c r="AX23" i="2" s="1"/>
  <c r="AY21" i="2"/>
  <c r="AY22" i="2" s="1"/>
  <c r="AY23" i="2" s="1"/>
  <c r="AZ21" i="2"/>
  <c r="AZ22" i="2" s="1"/>
  <c r="AZ23" i="2" s="1"/>
  <c r="BA21" i="2"/>
  <c r="BA22" i="2" s="1"/>
  <c r="BA23" i="2" s="1"/>
  <c r="BB21" i="2"/>
  <c r="BB22" i="2" s="1"/>
  <c r="BB23" i="2" s="1"/>
  <c r="BC21" i="2"/>
  <c r="BC22" i="2" s="1"/>
  <c r="BC23" i="2" s="1"/>
  <c r="BD21" i="2"/>
  <c r="BD22" i="2" s="1"/>
  <c r="BD23" i="2" s="1"/>
  <c r="BE21" i="2"/>
  <c r="BE22" i="2" s="1"/>
  <c r="BE23" i="2" s="1"/>
  <c r="BG21" i="2"/>
  <c r="BG22" i="2" s="1"/>
  <c r="BG23" i="2" s="1"/>
  <c r="BH21" i="2"/>
  <c r="BH22" i="2" s="1"/>
  <c r="BI21" i="2"/>
  <c r="BI22" i="2" s="1"/>
  <c r="BI23" i="2" s="1"/>
  <c r="BJ21" i="2"/>
  <c r="BJ22" i="2" s="1"/>
  <c r="BK21" i="2"/>
  <c r="BK22" i="2" s="1"/>
  <c r="BK23" i="2" s="1"/>
  <c r="BL21" i="2"/>
  <c r="BL22" i="2" s="1"/>
  <c r="BL23" i="2" s="1"/>
  <c r="BM21" i="2"/>
  <c r="BN21" i="2"/>
  <c r="BO21" i="2"/>
  <c r="A25" i="2"/>
  <c r="B25" i="2"/>
  <c r="C25" i="2"/>
  <c r="C26" i="2" s="1"/>
  <c r="C27" i="2" s="1"/>
  <c r="D25" i="2"/>
  <c r="D26" i="2" s="1"/>
  <c r="D27" i="2" s="1"/>
  <c r="E25" i="2"/>
  <c r="E26" i="2" s="1"/>
  <c r="E27" i="2" s="1"/>
  <c r="F25" i="2"/>
  <c r="F26" i="2" s="1"/>
  <c r="G25" i="2"/>
  <c r="G26" i="2" s="1"/>
  <c r="H25" i="2"/>
  <c r="H26" i="2" s="1"/>
  <c r="H27" i="2" s="1"/>
  <c r="I25" i="2"/>
  <c r="I26" i="2" s="1"/>
  <c r="I27" i="2" s="1"/>
  <c r="J25" i="2"/>
  <c r="J26" i="2" s="1"/>
  <c r="J27" i="2" s="1"/>
  <c r="K25" i="2"/>
  <c r="K26" i="2" s="1"/>
  <c r="L25" i="2"/>
  <c r="L26" i="2" s="1"/>
  <c r="L27" i="2" s="1"/>
  <c r="M25" i="2"/>
  <c r="M26" i="2" s="1"/>
  <c r="M27" i="2" s="1"/>
  <c r="N25" i="2"/>
  <c r="N26" i="2" s="1"/>
  <c r="N27" i="2" s="1"/>
  <c r="O25" i="2"/>
  <c r="O26" i="2" s="1"/>
  <c r="O27" i="2" s="1"/>
  <c r="P25" i="2"/>
  <c r="P26" i="2" s="1"/>
  <c r="P27" i="2" s="1"/>
  <c r="Q25" i="2"/>
  <c r="Q26" i="2" s="1"/>
  <c r="Q27" i="2" s="1"/>
  <c r="R25" i="2"/>
  <c r="R26" i="2" s="1"/>
  <c r="R27" i="2" s="1"/>
  <c r="S25" i="2"/>
  <c r="S26" i="2" s="1"/>
  <c r="S27" i="2" s="1"/>
  <c r="T25" i="2"/>
  <c r="T26" i="2" s="1"/>
  <c r="T27" i="2" s="1"/>
  <c r="U25" i="2"/>
  <c r="U26" i="2" s="1"/>
  <c r="U27" i="2" s="1"/>
  <c r="V25" i="2"/>
  <c r="V26" i="2" s="1"/>
  <c r="V27" i="2" s="1"/>
  <c r="W25" i="2"/>
  <c r="W26" i="2" s="1"/>
  <c r="W27" i="2" s="1"/>
  <c r="X25" i="2"/>
  <c r="X26" i="2" s="1"/>
  <c r="X27" i="2" s="1"/>
  <c r="Y25" i="2"/>
  <c r="Y26" i="2" s="1"/>
  <c r="Y27" i="2" s="1"/>
  <c r="Z25" i="2"/>
  <c r="Z26" i="2" s="1"/>
  <c r="Z27" i="2" s="1"/>
  <c r="AA25" i="2"/>
  <c r="AA26" i="2" s="1"/>
  <c r="AA27" i="2" s="1"/>
  <c r="AB25" i="2"/>
  <c r="AB26" i="2" s="1"/>
  <c r="AB27" i="2" s="1"/>
  <c r="AC25" i="2"/>
  <c r="AC26" i="2" s="1"/>
  <c r="AC27" i="2" s="1"/>
  <c r="AD25" i="2"/>
  <c r="AD26" i="2" s="1"/>
  <c r="AD27" i="2" s="1"/>
  <c r="AE25" i="2"/>
  <c r="AE26" i="2" s="1"/>
  <c r="AF25" i="2"/>
  <c r="AF26" i="2" s="1"/>
  <c r="AF27" i="2" s="1"/>
  <c r="AG25" i="2"/>
  <c r="AG26" i="2" s="1"/>
  <c r="AG27" i="2" s="1"/>
  <c r="AH25" i="2"/>
  <c r="AH26" i="2" s="1"/>
  <c r="AH27" i="2" s="1"/>
  <c r="AI25" i="2"/>
  <c r="AI26" i="2" s="1"/>
  <c r="AI27" i="2" s="1"/>
  <c r="AJ25" i="2"/>
  <c r="AJ26" i="2" s="1"/>
  <c r="AJ27" i="2" s="1"/>
  <c r="AK25" i="2"/>
  <c r="AK26" i="2" s="1"/>
  <c r="AK27" i="2" s="1"/>
  <c r="AL25" i="2"/>
  <c r="AL26" i="2" s="1"/>
  <c r="AL27" i="2" s="1"/>
  <c r="AM25" i="2"/>
  <c r="AM26" i="2" s="1"/>
  <c r="AM27" i="2" s="1"/>
  <c r="AN25" i="2"/>
  <c r="AN26" i="2" s="1"/>
  <c r="AN27" i="2" s="1"/>
  <c r="AO25" i="2"/>
  <c r="AO26" i="2" s="1"/>
  <c r="AO27" i="2" s="1"/>
  <c r="AP25" i="2"/>
  <c r="AP26" i="2" s="1"/>
  <c r="AP27" i="2" s="1"/>
  <c r="AQ25" i="2"/>
  <c r="AQ26" i="2" s="1"/>
  <c r="AQ27" i="2" s="1"/>
  <c r="AR25" i="2"/>
  <c r="AR26" i="2" s="1"/>
  <c r="AR27" i="2" s="1"/>
  <c r="AS25" i="2"/>
  <c r="AS26" i="2" s="1"/>
  <c r="AS27" i="2" s="1"/>
  <c r="AT25" i="2"/>
  <c r="AT26" i="2" s="1"/>
  <c r="AT27" i="2" s="1"/>
  <c r="AU25" i="2"/>
  <c r="AU26" i="2" s="1"/>
  <c r="AU27" i="2" s="1"/>
  <c r="AV25" i="2"/>
  <c r="AV26" i="2" s="1"/>
  <c r="AV27" i="2" s="1"/>
  <c r="AW25" i="2"/>
  <c r="AW26" i="2" s="1"/>
  <c r="AW27" i="2" s="1"/>
  <c r="AX25" i="2"/>
  <c r="AX26" i="2" s="1"/>
  <c r="AX27" i="2" s="1"/>
  <c r="AY25" i="2"/>
  <c r="AY26" i="2" s="1"/>
  <c r="AY27" i="2" s="1"/>
  <c r="AZ25" i="2"/>
  <c r="AZ26" i="2" s="1"/>
  <c r="AZ27" i="2" s="1"/>
  <c r="BA25" i="2"/>
  <c r="BA26" i="2" s="1"/>
  <c r="BA27" i="2" s="1"/>
  <c r="BB25" i="2"/>
  <c r="BB26" i="2" s="1"/>
  <c r="BB27" i="2" s="1"/>
  <c r="BC25" i="2"/>
  <c r="BC26" i="2" s="1"/>
  <c r="BC27" i="2" s="1"/>
  <c r="BD25" i="2"/>
  <c r="BD26" i="2" s="1"/>
  <c r="BD27" i="2" s="1"/>
  <c r="BE25" i="2"/>
  <c r="BE26" i="2" s="1"/>
  <c r="BE27" i="2" s="1"/>
  <c r="BG25" i="2"/>
  <c r="BG26" i="2" s="1"/>
  <c r="BG27" i="2" s="1"/>
  <c r="BH25" i="2"/>
  <c r="BH26" i="2" s="1"/>
  <c r="BH27" i="2" s="1"/>
  <c r="BI25" i="2"/>
  <c r="BI26" i="2" s="1"/>
  <c r="BI27" i="2" s="1"/>
  <c r="BJ25" i="2"/>
  <c r="BJ26" i="2" s="1"/>
  <c r="BJ27" i="2" s="1"/>
  <c r="BK25" i="2"/>
  <c r="BK26" i="2" s="1"/>
  <c r="BK27" i="2" s="1"/>
  <c r="BL25" i="2"/>
  <c r="BL26" i="2" s="1"/>
  <c r="BL27" i="2" s="1"/>
  <c r="BM25" i="2"/>
  <c r="BN25" i="2"/>
  <c r="BO25" i="2"/>
  <c r="A29" i="2"/>
  <c r="B29" i="2"/>
  <c r="C29" i="2"/>
  <c r="C30" i="2" s="1"/>
  <c r="C31" i="2" s="1"/>
  <c r="C37" i="2" s="1"/>
  <c r="B4" i="4" s="1"/>
  <c r="D29" i="2"/>
  <c r="D30" i="2" s="1"/>
  <c r="D31" i="2" s="1"/>
  <c r="D37" i="2" s="1"/>
  <c r="C4" i="4" s="1"/>
  <c r="E29" i="2"/>
  <c r="E30" i="2" s="1"/>
  <c r="E31" i="2" s="1"/>
  <c r="E37" i="2" s="1"/>
  <c r="D4" i="4" s="1"/>
  <c r="F29" i="2"/>
  <c r="F30" i="2" s="1"/>
  <c r="F31" i="2" s="1"/>
  <c r="G29" i="2"/>
  <c r="G30" i="2" s="1"/>
  <c r="G31" i="2" s="1"/>
  <c r="G37" i="2" s="1"/>
  <c r="F4" i="4" s="1"/>
  <c r="H29" i="2"/>
  <c r="H30" i="2" s="1"/>
  <c r="I29" i="2"/>
  <c r="I30" i="2" s="1"/>
  <c r="J29" i="2"/>
  <c r="J30" i="2" s="1"/>
  <c r="J31" i="2" s="1"/>
  <c r="J37" i="2" s="1"/>
  <c r="I4" i="4" s="1"/>
  <c r="K29" i="2"/>
  <c r="K30" i="2" s="1"/>
  <c r="L29" i="2"/>
  <c r="L30" i="2" s="1"/>
  <c r="L31" i="2" s="1"/>
  <c r="L37" i="2" s="1"/>
  <c r="K4" i="4" s="1"/>
  <c r="M29" i="2"/>
  <c r="M30" i="2" s="1"/>
  <c r="M31" i="2" s="1"/>
  <c r="M37" i="2" s="1"/>
  <c r="L4" i="4" s="1"/>
  <c r="N29" i="2"/>
  <c r="N30" i="2" s="1"/>
  <c r="N31" i="2" s="1"/>
  <c r="N37" i="2" s="1"/>
  <c r="M4" i="4" s="1"/>
  <c r="O29" i="2"/>
  <c r="O30" i="2" s="1"/>
  <c r="O31" i="2" s="1"/>
  <c r="O37" i="2" s="1"/>
  <c r="N4" i="4" s="1"/>
  <c r="P29" i="2"/>
  <c r="P30" i="2" s="1"/>
  <c r="P31" i="2" s="1"/>
  <c r="P37" i="2" s="1"/>
  <c r="O4" i="4" s="1"/>
  <c r="Q29" i="2"/>
  <c r="Q30" i="2" s="1"/>
  <c r="Q31" i="2" s="1"/>
  <c r="Q37" i="2" s="1"/>
  <c r="P4" i="4" s="1"/>
  <c r="R29" i="2"/>
  <c r="R30" i="2" s="1"/>
  <c r="R31" i="2" s="1"/>
  <c r="R37" i="2" s="1"/>
  <c r="Q4" i="4" s="1"/>
  <c r="S29" i="2"/>
  <c r="S30" i="2" s="1"/>
  <c r="S31" i="2" s="1"/>
  <c r="S37" i="2" s="1"/>
  <c r="R4" i="4" s="1"/>
  <c r="T29" i="2"/>
  <c r="T30" i="2" s="1"/>
  <c r="T31" i="2" s="1"/>
  <c r="T37" i="2" s="1"/>
  <c r="S4" i="4" s="1"/>
  <c r="U29" i="2"/>
  <c r="U30" i="2" s="1"/>
  <c r="U31" i="2" s="1"/>
  <c r="U37" i="2" s="1"/>
  <c r="T4" i="4" s="1"/>
  <c r="V29" i="2"/>
  <c r="V30" i="2" s="1"/>
  <c r="V31" i="2" s="1"/>
  <c r="V37" i="2" s="1"/>
  <c r="U4" i="4" s="1"/>
  <c r="W29" i="2"/>
  <c r="W30" i="2" s="1"/>
  <c r="W31" i="2" s="1"/>
  <c r="W37" i="2" s="1"/>
  <c r="V4" i="4" s="1"/>
  <c r="X29" i="2"/>
  <c r="X30" i="2" s="1"/>
  <c r="X31" i="2" s="1"/>
  <c r="X37" i="2" s="1"/>
  <c r="W4" i="4" s="1"/>
  <c r="Y29" i="2"/>
  <c r="Y30" i="2" s="1"/>
  <c r="Y31" i="2" s="1"/>
  <c r="Y37" i="2" s="1"/>
  <c r="X4" i="4" s="1"/>
  <c r="Z29" i="2"/>
  <c r="Z30" i="2" s="1"/>
  <c r="Z31" i="2" s="1"/>
  <c r="Z37" i="2" s="1"/>
  <c r="Y4" i="4" s="1"/>
  <c r="AA29" i="2"/>
  <c r="AA30" i="2" s="1"/>
  <c r="AA31" i="2" s="1"/>
  <c r="AA37" i="2" s="1"/>
  <c r="Z4" i="4" s="1"/>
  <c r="AB29" i="2"/>
  <c r="AB30" i="2" s="1"/>
  <c r="AB31" i="2" s="1"/>
  <c r="AB37" i="2" s="1"/>
  <c r="AA4" i="4" s="1"/>
  <c r="AC29" i="2"/>
  <c r="AC30" i="2" s="1"/>
  <c r="AC31" i="2" s="1"/>
  <c r="AC37" i="2" s="1"/>
  <c r="AB4" i="4" s="1"/>
  <c r="AD29" i="2"/>
  <c r="AD30" i="2" s="1"/>
  <c r="AD31" i="2" s="1"/>
  <c r="AD37" i="2" s="1"/>
  <c r="AC4" i="4" s="1"/>
  <c r="AE29" i="2"/>
  <c r="AE30" i="2" s="1"/>
  <c r="AE31" i="2" s="1"/>
  <c r="AE37" i="2" s="1"/>
  <c r="AD4" i="4" s="1"/>
  <c r="AF29" i="2"/>
  <c r="AF30" i="2" s="1"/>
  <c r="AF31" i="2" s="1"/>
  <c r="AF37" i="2" s="1"/>
  <c r="AE4" i="4" s="1"/>
  <c r="AG29" i="2"/>
  <c r="AG30" i="2" s="1"/>
  <c r="AG31" i="2" s="1"/>
  <c r="AG37" i="2" s="1"/>
  <c r="AF4" i="4" s="1"/>
  <c r="AH29" i="2"/>
  <c r="AH30" i="2" s="1"/>
  <c r="AH31" i="2" s="1"/>
  <c r="AH37" i="2" s="1"/>
  <c r="AG4" i="4" s="1"/>
  <c r="AI29" i="2"/>
  <c r="AI30" i="2" s="1"/>
  <c r="AI31" i="2" s="1"/>
  <c r="AI37" i="2" s="1"/>
  <c r="AH4" i="4" s="1"/>
  <c r="AJ29" i="2"/>
  <c r="AJ30" i="2" s="1"/>
  <c r="AJ31" i="2" s="1"/>
  <c r="AJ37" i="2" s="1"/>
  <c r="AI4" i="4" s="1"/>
  <c r="AK29" i="2"/>
  <c r="AK30" i="2" s="1"/>
  <c r="AK31" i="2" s="1"/>
  <c r="AK37" i="2" s="1"/>
  <c r="AJ4" i="4" s="1"/>
  <c r="AL29" i="2"/>
  <c r="AL30" i="2" s="1"/>
  <c r="AL31" i="2" s="1"/>
  <c r="AL37" i="2" s="1"/>
  <c r="AK4" i="4" s="1"/>
  <c r="AM29" i="2"/>
  <c r="AM30" i="2" s="1"/>
  <c r="AM31" i="2" s="1"/>
  <c r="AM37" i="2" s="1"/>
  <c r="AL4" i="4" s="1"/>
  <c r="AN29" i="2"/>
  <c r="AN30" i="2" s="1"/>
  <c r="AN31" i="2" s="1"/>
  <c r="AN37" i="2" s="1"/>
  <c r="AM4" i="4" s="1"/>
  <c r="AO29" i="2"/>
  <c r="AP29" i="2"/>
  <c r="AP30" i="2" s="1"/>
  <c r="AP31" i="2" s="1"/>
  <c r="AP37" i="2" s="1"/>
  <c r="AO4" i="4" s="1"/>
  <c r="AQ29" i="2"/>
  <c r="AQ30" i="2" s="1"/>
  <c r="AQ31" i="2" s="1"/>
  <c r="AQ37" i="2" s="1"/>
  <c r="AP4" i="4" s="1"/>
  <c r="AR29" i="2"/>
  <c r="AR30" i="2" s="1"/>
  <c r="AR31" i="2" s="1"/>
  <c r="AR37" i="2" s="1"/>
  <c r="AQ4" i="4" s="1"/>
  <c r="AS29" i="2"/>
  <c r="AS30" i="2" s="1"/>
  <c r="AS31" i="2" s="1"/>
  <c r="AS37" i="2" s="1"/>
  <c r="AR4" i="4" s="1"/>
  <c r="AT29" i="2"/>
  <c r="AT30" i="2" s="1"/>
  <c r="AT31" i="2" s="1"/>
  <c r="AT37" i="2" s="1"/>
  <c r="AS4" i="4" s="1"/>
  <c r="AU29" i="2"/>
  <c r="AU30" i="2" s="1"/>
  <c r="AU31" i="2" s="1"/>
  <c r="AU37" i="2" s="1"/>
  <c r="AT4" i="4" s="1"/>
  <c r="AV29" i="2"/>
  <c r="AV30" i="2" s="1"/>
  <c r="AV31" i="2" s="1"/>
  <c r="AV37" i="2" s="1"/>
  <c r="AU4" i="4" s="1"/>
  <c r="AW29" i="2"/>
  <c r="AW30" i="2" s="1"/>
  <c r="AW31" i="2" s="1"/>
  <c r="AW37" i="2" s="1"/>
  <c r="AV4" i="4" s="1"/>
  <c r="AX29" i="2"/>
  <c r="AX30" i="2" s="1"/>
  <c r="AX31" i="2" s="1"/>
  <c r="AX37" i="2" s="1"/>
  <c r="AW4" i="4" s="1"/>
  <c r="AY29" i="2"/>
  <c r="AY30" i="2" s="1"/>
  <c r="AY31" i="2" s="1"/>
  <c r="AY37" i="2" s="1"/>
  <c r="AX4" i="4" s="1"/>
  <c r="AZ29" i="2"/>
  <c r="AZ30" i="2" s="1"/>
  <c r="AZ31" i="2" s="1"/>
  <c r="AZ37" i="2" s="1"/>
  <c r="AY4" i="4" s="1"/>
  <c r="BA29" i="2"/>
  <c r="BA30" i="2" s="1"/>
  <c r="BA31" i="2" s="1"/>
  <c r="BA37" i="2" s="1"/>
  <c r="AZ4" i="4" s="1"/>
  <c r="BB29" i="2"/>
  <c r="BB30" i="2" s="1"/>
  <c r="BB31" i="2" s="1"/>
  <c r="BB37" i="2" s="1"/>
  <c r="BA4" i="4" s="1"/>
  <c r="BC29" i="2"/>
  <c r="BC30" i="2" s="1"/>
  <c r="BC31" i="2" s="1"/>
  <c r="BC37" i="2" s="1"/>
  <c r="BB4" i="4" s="1"/>
  <c r="BD29" i="2"/>
  <c r="BD30" i="2" s="1"/>
  <c r="BD31" i="2" s="1"/>
  <c r="BD37" i="2" s="1"/>
  <c r="BC4" i="4" s="1"/>
  <c r="BE29" i="2"/>
  <c r="BE30" i="2" s="1"/>
  <c r="BE31" i="2" s="1"/>
  <c r="BE37" i="2" s="1"/>
  <c r="BD4" i="4" s="1"/>
  <c r="BG29" i="2"/>
  <c r="BG30" i="2" s="1"/>
  <c r="BG31" i="2" s="1"/>
  <c r="BG37" i="2" s="1"/>
  <c r="BF4" i="4" s="1"/>
  <c r="BH29" i="2"/>
  <c r="BH30" i="2" s="1"/>
  <c r="BH31" i="2" s="1"/>
  <c r="BH37" i="2" s="1"/>
  <c r="BG4" i="4" s="1"/>
  <c r="BI29" i="2"/>
  <c r="BI30" i="2" s="1"/>
  <c r="BI31" i="2" s="1"/>
  <c r="BI37" i="2" s="1"/>
  <c r="BH4" i="4" s="1"/>
  <c r="BJ29" i="2"/>
  <c r="BJ30" i="2" s="1"/>
  <c r="BJ31" i="2" s="1"/>
  <c r="BJ37" i="2" s="1"/>
  <c r="BI4" i="4" s="1"/>
  <c r="BK29" i="2"/>
  <c r="BK30" i="2" s="1"/>
  <c r="BK31" i="2" s="1"/>
  <c r="BK37" i="2" s="1"/>
  <c r="BJ4" i="4" s="1"/>
  <c r="BL29" i="2"/>
  <c r="BL30" i="2" s="1"/>
  <c r="BL31" i="2" s="1"/>
  <c r="BL37" i="2" s="1"/>
  <c r="BK4" i="4" s="1"/>
  <c r="BM29" i="2"/>
  <c r="BN29" i="2"/>
  <c r="BO29" i="2"/>
  <c r="A33" i="2"/>
  <c r="B33" i="2"/>
  <c r="C33" i="2"/>
  <c r="C34" i="2" s="1"/>
  <c r="C35" i="2" s="1"/>
  <c r="D33" i="2"/>
  <c r="D34" i="2" s="1"/>
  <c r="D35" i="2" s="1"/>
  <c r="E33" i="2"/>
  <c r="E34" i="2" s="1"/>
  <c r="E35" i="2" s="1"/>
  <c r="F33" i="2"/>
  <c r="F34" i="2" s="1"/>
  <c r="G33" i="2"/>
  <c r="G34" i="2" s="1"/>
  <c r="H33" i="2"/>
  <c r="H34" i="2" s="1"/>
  <c r="H35" i="2" s="1"/>
  <c r="I33" i="2"/>
  <c r="I34" i="2" s="1"/>
  <c r="J33" i="2"/>
  <c r="J34" i="2" s="1"/>
  <c r="J35" i="2" s="1"/>
  <c r="K33" i="2"/>
  <c r="K34" i="2" s="1"/>
  <c r="L33" i="2"/>
  <c r="L34" i="2" s="1"/>
  <c r="L35" i="2" s="1"/>
  <c r="M33" i="2"/>
  <c r="M34" i="2" s="1"/>
  <c r="M35" i="2" s="1"/>
  <c r="N33" i="2"/>
  <c r="N34" i="2" s="1"/>
  <c r="O33" i="2"/>
  <c r="O34" i="2" s="1"/>
  <c r="O35" i="2" s="1"/>
  <c r="P33" i="2"/>
  <c r="P34" i="2" s="1"/>
  <c r="P35" i="2" s="1"/>
  <c r="Q33" i="2"/>
  <c r="Q34" i="2" s="1"/>
  <c r="Q35" i="2" s="1"/>
  <c r="R33" i="2"/>
  <c r="R34" i="2" s="1"/>
  <c r="R35" i="2" s="1"/>
  <c r="S33" i="2"/>
  <c r="S34" i="2" s="1"/>
  <c r="S35" i="2" s="1"/>
  <c r="T33" i="2"/>
  <c r="T34" i="2" s="1"/>
  <c r="T35" i="2" s="1"/>
  <c r="U33" i="2"/>
  <c r="U34" i="2" s="1"/>
  <c r="U35" i="2" s="1"/>
  <c r="V33" i="2"/>
  <c r="V34" i="2" s="1"/>
  <c r="V35" i="2" s="1"/>
  <c r="W33" i="2"/>
  <c r="W34" i="2" s="1"/>
  <c r="W35" i="2" s="1"/>
  <c r="X33" i="2"/>
  <c r="X34" i="2" s="1"/>
  <c r="X35" i="2" s="1"/>
  <c r="Y33" i="2"/>
  <c r="Y34" i="2" s="1"/>
  <c r="Y35" i="2" s="1"/>
  <c r="Z33" i="2"/>
  <c r="Z34" i="2" s="1"/>
  <c r="Z35" i="2" s="1"/>
  <c r="AA33" i="2"/>
  <c r="AA34" i="2" s="1"/>
  <c r="AA35" i="2" s="1"/>
  <c r="AB33" i="2"/>
  <c r="AB34" i="2" s="1"/>
  <c r="AB35" i="2" s="1"/>
  <c r="AC33" i="2"/>
  <c r="AC34" i="2" s="1"/>
  <c r="AC35" i="2" s="1"/>
  <c r="AD33" i="2"/>
  <c r="AD34" i="2" s="1"/>
  <c r="AD35" i="2" s="1"/>
  <c r="AE33" i="2"/>
  <c r="AE34" i="2" s="1"/>
  <c r="AE35" i="2" s="1"/>
  <c r="AF33" i="2"/>
  <c r="AF34" i="2" s="1"/>
  <c r="AF35" i="2" s="1"/>
  <c r="AG33" i="2"/>
  <c r="AG34" i="2" s="1"/>
  <c r="AG35" i="2" s="1"/>
  <c r="AH33" i="2"/>
  <c r="AH34" i="2" s="1"/>
  <c r="AH35" i="2" s="1"/>
  <c r="AI33" i="2"/>
  <c r="AI34" i="2" s="1"/>
  <c r="AI35" i="2" s="1"/>
  <c r="AJ33" i="2"/>
  <c r="AJ34" i="2" s="1"/>
  <c r="AJ35" i="2" s="1"/>
  <c r="AK33" i="2"/>
  <c r="AK34" i="2" s="1"/>
  <c r="AK35" i="2" s="1"/>
  <c r="AL33" i="2"/>
  <c r="AL34" i="2" s="1"/>
  <c r="AL35" i="2" s="1"/>
  <c r="AM33" i="2"/>
  <c r="AM34" i="2" s="1"/>
  <c r="AM35" i="2" s="1"/>
  <c r="AN33" i="2"/>
  <c r="AN34" i="2" s="1"/>
  <c r="AN35" i="2" s="1"/>
  <c r="AO33" i="2"/>
  <c r="AO34" i="2" s="1"/>
  <c r="AO35" i="2" s="1"/>
  <c r="AP33" i="2"/>
  <c r="AP34" i="2" s="1"/>
  <c r="AP35" i="2" s="1"/>
  <c r="AQ33" i="2"/>
  <c r="AQ34" i="2" s="1"/>
  <c r="AQ35" i="2" s="1"/>
  <c r="AR33" i="2"/>
  <c r="AR34" i="2" s="1"/>
  <c r="AR35" i="2" s="1"/>
  <c r="AS33" i="2"/>
  <c r="AS34" i="2" s="1"/>
  <c r="AS35" i="2" s="1"/>
  <c r="AT33" i="2"/>
  <c r="AT34" i="2" s="1"/>
  <c r="AT35" i="2" s="1"/>
  <c r="AU33" i="2"/>
  <c r="AU34" i="2" s="1"/>
  <c r="AU35" i="2" s="1"/>
  <c r="AV33" i="2"/>
  <c r="AV34" i="2" s="1"/>
  <c r="AV35" i="2" s="1"/>
  <c r="AW33" i="2"/>
  <c r="AW34" i="2" s="1"/>
  <c r="AW35" i="2" s="1"/>
  <c r="AX33" i="2"/>
  <c r="AX34" i="2" s="1"/>
  <c r="AX35" i="2" s="1"/>
  <c r="AY33" i="2"/>
  <c r="AY34" i="2" s="1"/>
  <c r="AY35" i="2" s="1"/>
  <c r="AZ33" i="2"/>
  <c r="AZ34" i="2" s="1"/>
  <c r="AZ35" i="2" s="1"/>
  <c r="BA33" i="2"/>
  <c r="BA34" i="2" s="1"/>
  <c r="BA35" i="2" s="1"/>
  <c r="BB33" i="2"/>
  <c r="BB34" i="2" s="1"/>
  <c r="BB35" i="2" s="1"/>
  <c r="BC33" i="2"/>
  <c r="BC34" i="2" s="1"/>
  <c r="BC35" i="2" s="1"/>
  <c r="BD33" i="2"/>
  <c r="BD34" i="2" s="1"/>
  <c r="BD35" i="2" s="1"/>
  <c r="BE33" i="2"/>
  <c r="BE34" i="2" s="1"/>
  <c r="BE35" i="2" s="1"/>
  <c r="BG33" i="2"/>
  <c r="BG34" i="2" s="1"/>
  <c r="BG35" i="2" s="1"/>
  <c r="BH33" i="2"/>
  <c r="BH34" i="2" s="1"/>
  <c r="BH35" i="2" s="1"/>
  <c r="BI33" i="2"/>
  <c r="BI34" i="2" s="1"/>
  <c r="BI35" i="2" s="1"/>
  <c r="BJ33" i="2"/>
  <c r="BJ34" i="2" s="1"/>
  <c r="BJ35" i="2" s="1"/>
  <c r="BK33" i="2"/>
  <c r="BK34" i="2" s="1"/>
  <c r="BK35" i="2" s="1"/>
  <c r="BL33" i="2"/>
  <c r="BL34" i="2" s="1"/>
  <c r="BM33" i="2"/>
  <c r="BN33" i="2"/>
  <c r="BO33" i="2"/>
  <c r="A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G40" i="2"/>
  <c r="BH40" i="2"/>
  <c r="BI40" i="2"/>
  <c r="BJ40" i="2"/>
  <c r="BK40" i="2"/>
  <c r="BL40" i="2"/>
  <c r="BM40" i="2"/>
  <c r="BN40" i="2"/>
  <c r="BO40" i="2"/>
  <c r="A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G41" i="2"/>
  <c r="BH41" i="2"/>
  <c r="BI41" i="2"/>
  <c r="BJ41" i="2"/>
  <c r="BK41" i="2"/>
  <c r="BL41" i="2"/>
  <c r="BM41" i="2"/>
  <c r="BN41" i="2"/>
  <c r="BO41" i="2"/>
  <c r="A42" i="2"/>
  <c r="C42" i="2"/>
  <c r="C43" i="2" s="1"/>
  <c r="D42" i="2"/>
  <c r="D43" i="2" s="1"/>
  <c r="E42" i="2"/>
  <c r="E43" i="2" s="1"/>
  <c r="F42" i="2"/>
  <c r="F43" i="2" s="1"/>
  <c r="G42" i="2"/>
  <c r="G43" i="2" s="1"/>
  <c r="H42" i="2"/>
  <c r="H43" i="2" s="1"/>
  <c r="I42" i="2"/>
  <c r="I43" i="2" s="1"/>
  <c r="J42" i="2"/>
  <c r="J43" i="2" s="1"/>
  <c r="K42" i="2"/>
  <c r="K43" i="2" s="1"/>
  <c r="L42" i="2"/>
  <c r="L43" i="2" s="1"/>
  <c r="M42" i="2"/>
  <c r="M43" i="2" s="1"/>
  <c r="N42" i="2"/>
  <c r="N43" i="2" s="1"/>
  <c r="O42" i="2"/>
  <c r="O43" i="2" s="1"/>
  <c r="P42" i="2"/>
  <c r="P43" i="2" s="1"/>
  <c r="Q42" i="2"/>
  <c r="Q43" i="2" s="1"/>
  <c r="R42" i="2"/>
  <c r="R43" i="2" s="1"/>
  <c r="S42" i="2"/>
  <c r="S43" i="2" s="1"/>
  <c r="T42" i="2"/>
  <c r="T43" i="2" s="1"/>
  <c r="U42" i="2"/>
  <c r="U43" i="2" s="1"/>
  <c r="V42" i="2"/>
  <c r="V43" i="2" s="1"/>
  <c r="W42" i="2"/>
  <c r="W43" i="2" s="1"/>
  <c r="X42" i="2"/>
  <c r="X43" i="2" s="1"/>
  <c r="Y42" i="2"/>
  <c r="Y43" i="2" s="1"/>
  <c r="Z42" i="2"/>
  <c r="Z43" i="2" s="1"/>
  <c r="AA42" i="2"/>
  <c r="AA43" i="2" s="1"/>
  <c r="AB42" i="2"/>
  <c r="AB43" i="2" s="1"/>
  <c r="AC42" i="2"/>
  <c r="AC43" i="2" s="1"/>
  <c r="AD42" i="2"/>
  <c r="AD43" i="2" s="1"/>
  <c r="AE42" i="2"/>
  <c r="AE43" i="2" s="1"/>
  <c r="AF42" i="2"/>
  <c r="AF43" i="2" s="1"/>
  <c r="AG42" i="2"/>
  <c r="AG43" i="2" s="1"/>
  <c r="AH42" i="2"/>
  <c r="AH43" i="2" s="1"/>
  <c r="AI42" i="2"/>
  <c r="AI43" i="2" s="1"/>
  <c r="AJ42" i="2"/>
  <c r="AJ43" i="2" s="1"/>
  <c r="AK42" i="2"/>
  <c r="AK43" i="2" s="1"/>
  <c r="AL42" i="2"/>
  <c r="AL43" i="2" s="1"/>
  <c r="AM42" i="2"/>
  <c r="AM43" i="2" s="1"/>
  <c r="AN42" i="2"/>
  <c r="AN43" i="2" s="1"/>
  <c r="AO42" i="2"/>
  <c r="AO43" i="2" s="1"/>
  <c r="AP42" i="2"/>
  <c r="AP43" i="2" s="1"/>
  <c r="AQ42" i="2"/>
  <c r="AQ43" i="2" s="1"/>
  <c r="AR42" i="2"/>
  <c r="AR43" i="2" s="1"/>
  <c r="AS42" i="2"/>
  <c r="AS43" i="2" s="1"/>
  <c r="AT42" i="2"/>
  <c r="AT43" i="2" s="1"/>
  <c r="AU42" i="2"/>
  <c r="AU43" i="2" s="1"/>
  <c r="AV42" i="2"/>
  <c r="AV43" i="2" s="1"/>
  <c r="AW42" i="2"/>
  <c r="AW43" i="2" s="1"/>
  <c r="AX42" i="2"/>
  <c r="AX43" i="2" s="1"/>
  <c r="AY42" i="2"/>
  <c r="AY43" i="2" s="1"/>
  <c r="AZ42" i="2"/>
  <c r="AZ43" i="2" s="1"/>
  <c r="BA42" i="2"/>
  <c r="BA43" i="2" s="1"/>
  <c r="BB42" i="2"/>
  <c r="BB43" i="2" s="1"/>
  <c r="BC42" i="2"/>
  <c r="BC43" i="2" s="1"/>
  <c r="BD42" i="2"/>
  <c r="BD43" i="2" s="1"/>
  <c r="BE42" i="2"/>
  <c r="BE43" i="2" s="1"/>
  <c r="BG42" i="2"/>
  <c r="BG43" i="2" s="1"/>
  <c r="BH42" i="2"/>
  <c r="BH43" i="2" s="1"/>
  <c r="BI42" i="2"/>
  <c r="BI43" i="2" s="1"/>
  <c r="BJ42" i="2"/>
  <c r="BJ43" i="2" s="1"/>
  <c r="BK42" i="2"/>
  <c r="BK43" i="2" s="1"/>
  <c r="BL42" i="2"/>
  <c r="BL43" i="2" s="1"/>
  <c r="BM42" i="2"/>
  <c r="BN42" i="2"/>
  <c r="BO42" i="2"/>
  <c r="A44" i="2"/>
  <c r="C44" i="2"/>
  <c r="C45" i="2" s="1"/>
  <c r="D44" i="2"/>
  <c r="D45" i="2" s="1"/>
  <c r="E44" i="2"/>
  <c r="E45" i="2" s="1"/>
  <c r="F44" i="2"/>
  <c r="F45" i="2" s="1"/>
  <c r="G44" i="2"/>
  <c r="G45" i="2" s="1"/>
  <c r="H44" i="2"/>
  <c r="H45" i="2" s="1"/>
  <c r="I44" i="2"/>
  <c r="I45" i="2" s="1"/>
  <c r="J44" i="2"/>
  <c r="J45" i="2" s="1"/>
  <c r="K44" i="2"/>
  <c r="K45" i="2" s="1"/>
  <c r="L44" i="2"/>
  <c r="L45" i="2" s="1"/>
  <c r="M44" i="2"/>
  <c r="M45" i="2" s="1"/>
  <c r="N44" i="2"/>
  <c r="N45" i="2" s="1"/>
  <c r="O44" i="2"/>
  <c r="O45" i="2" s="1"/>
  <c r="P44" i="2"/>
  <c r="P45" i="2" s="1"/>
  <c r="Q44" i="2"/>
  <c r="Q45" i="2" s="1"/>
  <c r="R44" i="2"/>
  <c r="R45" i="2" s="1"/>
  <c r="S44" i="2"/>
  <c r="S45" i="2" s="1"/>
  <c r="T44" i="2"/>
  <c r="T45" i="2" s="1"/>
  <c r="U44" i="2"/>
  <c r="U45" i="2" s="1"/>
  <c r="V44" i="2"/>
  <c r="V45" i="2" s="1"/>
  <c r="W44" i="2"/>
  <c r="W45" i="2" s="1"/>
  <c r="X44" i="2"/>
  <c r="X45" i="2" s="1"/>
  <c r="Y44" i="2"/>
  <c r="Y45" i="2" s="1"/>
  <c r="Z44" i="2"/>
  <c r="Z45" i="2" s="1"/>
  <c r="AA44" i="2"/>
  <c r="AA45" i="2" s="1"/>
  <c r="AB44" i="2"/>
  <c r="AB45" i="2" s="1"/>
  <c r="AC44" i="2"/>
  <c r="AC45" i="2" s="1"/>
  <c r="AD44" i="2"/>
  <c r="AD45" i="2" s="1"/>
  <c r="AE44" i="2"/>
  <c r="AE45" i="2" s="1"/>
  <c r="AF44" i="2"/>
  <c r="AF45" i="2" s="1"/>
  <c r="AG44" i="2"/>
  <c r="AG45" i="2" s="1"/>
  <c r="AH44" i="2"/>
  <c r="AH45" i="2" s="1"/>
  <c r="AI44" i="2"/>
  <c r="AI45" i="2" s="1"/>
  <c r="AJ44" i="2"/>
  <c r="AJ45" i="2" s="1"/>
  <c r="AK44" i="2"/>
  <c r="AK45" i="2" s="1"/>
  <c r="AL44" i="2"/>
  <c r="AL45" i="2" s="1"/>
  <c r="AM44" i="2"/>
  <c r="AM45" i="2" s="1"/>
  <c r="AN44" i="2"/>
  <c r="AN45" i="2" s="1"/>
  <c r="AO44" i="2"/>
  <c r="AO45" i="2" s="1"/>
  <c r="AP44" i="2"/>
  <c r="AP45" i="2" s="1"/>
  <c r="AQ44" i="2"/>
  <c r="AQ45" i="2" s="1"/>
  <c r="AR44" i="2"/>
  <c r="AR45" i="2" s="1"/>
  <c r="AS44" i="2"/>
  <c r="AS45" i="2" s="1"/>
  <c r="AT44" i="2"/>
  <c r="AT45" i="2" s="1"/>
  <c r="AU44" i="2"/>
  <c r="AU45" i="2" s="1"/>
  <c r="AV44" i="2"/>
  <c r="AV45" i="2" s="1"/>
  <c r="AW44" i="2"/>
  <c r="AW45" i="2" s="1"/>
  <c r="AX44" i="2"/>
  <c r="AX45" i="2" s="1"/>
  <c r="AY44" i="2"/>
  <c r="AY45" i="2" s="1"/>
  <c r="AZ44" i="2"/>
  <c r="AZ45" i="2" s="1"/>
  <c r="BA44" i="2"/>
  <c r="BA45" i="2" s="1"/>
  <c r="BB44" i="2"/>
  <c r="BB45" i="2" s="1"/>
  <c r="BC44" i="2"/>
  <c r="BC45" i="2" s="1"/>
  <c r="BD44" i="2"/>
  <c r="BD45" i="2" s="1"/>
  <c r="BE44" i="2"/>
  <c r="BE45" i="2" s="1"/>
  <c r="BG44" i="2"/>
  <c r="BG45" i="2" s="1"/>
  <c r="BH44" i="2"/>
  <c r="BH45" i="2" s="1"/>
  <c r="BI44" i="2"/>
  <c r="BI45" i="2" s="1"/>
  <c r="BJ44" i="2"/>
  <c r="BJ45" i="2" s="1"/>
  <c r="BK44" i="2"/>
  <c r="BK45" i="2" s="1"/>
  <c r="BL44" i="2"/>
  <c r="BL45" i="2" s="1"/>
  <c r="BM44" i="2"/>
  <c r="BN44" i="2"/>
  <c r="BO44" i="2"/>
  <c r="A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G46" i="2"/>
  <c r="BH46" i="2"/>
  <c r="BI46" i="2"/>
  <c r="BJ46" i="2"/>
  <c r="BK46" i="2"/>
  <c r="BL46" i="2"/>
  <c r="BM46" i="2"/>
  <c r="BN46" i="2"/>
  <c r="BO46" i="2"/>
  <c r="A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G47" i="2"/>
  <c r="BH47" i="2"/>
  <c r="BI47" i="2"/>
  <c r="BJ47" i="2"/>
  <c r="BK47" i="2"/>
  <c r="BL47" i="2"/>
  <c r="BM47" i="2"/>
  <c r="BN47" i="2"/>
  <c r="BO47" i="2"/>
  <c r="A49" i="2"/>
  <c r="B49" i="2"/>
  <c r="C49" i="2"/>
  <c r="C50" i="2" s="1"/>
  <c r="C51" i="2" s="1"/>
  <c r="D49" i="2"/>
  <c r="D50" i="2" s="1"/>
  <c r="D51" i="2" s="1"/>
  <c r="E49" i="2"/>
  <c r="E50" i="2" s="1"/>
  <c r="E51" i="2" s="1"/>
  <c r="F49" i="2"/>
  <c r="F50" i="2" s="1"/>
  <c r="G49" i="2"/>
  <c r="G50" i="2" s="1"/>
  <c r="H49" i="2"/>
  <c r="H50" i="2" s="1"/>
  <c r="H51" i="2" s="1"/>
  <c r="I49" i="2"/>
  <c r="I50" i="2" s="1"/>
  <c r="I51" i="2" s="1"/>
  <c r="J49" i="2"/>
  <c r="J50" i="2" s="1"/>
  <c r="J51" i="2" s="1"/>
  <c r="K49" i="2"/>
  <c r="K50" i="2" s="1"/>
  <c r="L49" i="2"/>
  <c r="L50" i="2" s="1"/>
  <c r="L51" i="2" s="1"/>
  <c r="M49" i="2"/>
  <c r="M50" i="2" s="1"/>
  <c r="M51" i="2" s="1"/>
  <c r="N49" i="2"/>
  <c r="N50" i="2" s="1"/>
  <c r="N51" i="2" s="1"/>
  <c r="O49" i="2"/>
  <c r="O50" i="2" s="1"/>
  <c r="O51" i="2" s="1"/>
  <c r="P49" i="2"/>
  <c r="P50" i="2" s="1"/>
  <c r="P51" i="2" s="1"/>
  <c r="Q49" i="2"/>
  <c r="Q50" i="2" s="1"/>
  <c r="Q51" i="2" s="1"/>
  <c r="R49" i="2"/>
  <c r="R50" i="2" s="1"/>
  <c r="R51" i="2" s="1"/>
  <c r="S49" i="2"/>
  <c r="S50" i="2" s="1"/>
  <c r="S51" i="2" s="1"/>
  <c r="T49" i="2"/>
  <c r="T50" i="2" s="1"/>
  <c r="T51" i="2" s="1"/>
  <c r="U49" i="2"/>
  <c r="U50" i="2" s="1"/>
  <c r="U51" i="2" s="1"/>
  <c r="V49" i="2"/>
  <c r="V50" i="2" s="1"/>
  <c r="V51" i="2" s="1"/>
  <c r="W49" i="2"/>
  <c r="W50" i="2" s="1"/>
  <c r="W51" i="2" s="1"/>
  <c r="X49" i="2"/>
  <c r="X50" i="2" s="1"/>
  <c r="X51" i="2" s="1"/>
  <c r="Y49" i="2"/>
  <c r="Y50" i="2" s="1"/>
  <c r="Y51" i="2" s="1"/>
  <c r="Z49" i="2"/>
  <c r="Z50" i="2" s="1"/>
  <c r="Z51" i="2" s="1"/>
  <c r="AA49" i="2"/>
  <c r="AA50" i="2" s="1"/>
  <c r="AA51" i="2" s="1"/>
  <c r="AB49" i="2"/>
  <c r="AB50" i="2" s="1"/>
  <c r="AB51" i="2" s="1"/>
  <c r="AC49" i="2"/>
  <c r="AC50" i="2" s="1"/>
  <c r="AC51" i="2" s="1"/>
  <c r="AD49" i="2"/>
  <c r="AD50" i="2" s="1"/>
  <c r="AD51" i="2" s="1"/>
  <c r="AE49" i="2"/>
  <c r="AE50" i="2" s="1"/>
  <c r="AF49" i="2"/>
  <c r="AF50" i="2" s="1"/>
  <c r="AF51" i="2" s="1"/>
  <c r="AG49" i="2"/>
  <c r="AG50" i="2" s="1"/>
  <c r="AG51" i="2" s="1"/>
  <c r="AH49" i="2"/>
  <c r="AH50" i="2" s="1"/>
  <c r="AH51" i="2" s="1"/>
  <c r="AI49" i="2"/>
  <c r="AI50" i="2" s="1"/>
  <c r="AI51" i="2" s="1"/>
  <c r="AJ49" i="2"/>
  <c r="AJ50" i="2" s="1"/>
  <c r="AJ51" i="2" s="1"/>
  <c r="AK49" i="2"/>
  <c r="AK50" i="2" s="1"/>
  <c r="AK51" i="2" s="1"/>
  <c r="AL49" i="2"/>
  <c r="AL50" i="2" s="1"/>
  <c r="AL51" i="2" s="1"/>
  <c r="AM49" i="2"/>
  <c r="AM50" i="2" s="1"/>
  <c r="AM51" i="2" s="1"/>
  <c r="AN49" i="2"/>
  <c r="AN50" i="2" s="1"/>
  <c r="AN51" i="2" s="1"/>
  <c r="AO49" i="2"/>
  <c r="AO50" i="2" s="1"/>
  <c r="AO51" i="2" s="1"/>
  <c r="AP49" i="2"/>
  <c r="AP50" i="2" s="1"/>
  <c r="AP51" i="2" s="1"/>
  <c r="AQ49" i="2"/>
  <c r="AQ50" i="2" s="1"/>
  <c r="AQ51" i="2" s="1"/>
  <c r="AR49" i="2"/>
  <c r="AR50" i="2" s="1"/>
  <c r="AR51" i="2" s="1"/>
  <c r="AS49" i="2"/>
  <c r="AS50" i="2" s="1"/>
  <c r="AS51" i="2" s="1"/>
  <c r="AT49" i="2"/>
  <c r="AT50" i="2" s="1"/>
  <c r="AT51" i="2" s="1"/>
  <c r="AU49" i="2"/>
  <c r="AU50" i="2" s="1"/>
  <c r="AU51" i="2" s="1"/>
  <c r="AV49" i="2"/>
  <c r="AV50" i="2" s="1"/>
  <c r="AV51" i="2" s="1"/>
  <c r="AW49" i="2"/>
  <c r="AW50" i="2" s="1"/>
  <c r="AW51" i="2" s="1"/>
  <c r="AX49" i="2"/>
  <c r="AX50" i="2" s="1"/>
  <c r="AX51" i="2" s="1"/>
  <c r="AY49" i="2"/>
  <c r="AY50" i="2" s="1"/>
  <c r="AY51" i="2" s="1"/>
  <c r="AZ49" i="2"/>
  <c r="AZ50" i="2" s="1"/>
  <c r="AZ51" i="2" s="1"/>
  <c r="BA49" i="2"/>
  <c r="BA50" i="2" s="1"/>
  <c r="BA51" i="2" s="1"/>
  <c r="BB49" i="2"/>
  <c r="BB50" i="2" s="1"/>
  <c r="BB51" i="2" s="1"/>
  <c r="BC49" i="2"/>
  <c r="BC50" i="2" s="1"/>
  <c r="BC51" i="2" s="1"/>
  <c r="BD49" i="2"/>
  <c r="BD50" i="2" s="1"/>
  <c r="BD51" i="2" s="1"/>
  <c r="BE49" i="2"/>
  <c r="BE50" i="2" s="1"/>
  <c r="BE51" i="2" s="1"/>
  <c r="BG49" i="2"/>
  <c r="BG50" i="2" s="1"/>
  <c r="BG51" i="2" s="1"/>
  <c r="BH49" i="2"/>
  <c r="BH50" i="2" s="1"/>
  <c r="BI49" i="2"/>
  <c r="BI50" i="2" s="1"/>
  <c r="BI51" i="2" s="1"/>
  <c r="BJ49" i="2"/>
  <c r="BJ50" i="2" s="1"/>
  <c r="BJ51" i="2" s="1"/>
  <c r="BK49" i="2"/>
  <c r="BK50" i="2" s="1"/>
  <c r="BK51" i="2" s="1"/>
  <c r="BL49" i="2"/>
  <c r="BL50" i="2" s="1"/>
  <c r="BL51" i="2" s="1"/>
  <c r="BM49" i="2"/>
  <c r="BN49" i="2"/>
  <c r="BO49" i="2"/>
  <c r="A53" i="2"/>
  <c r="B53" i="2"/>
  <c r="C53" i="2"/>
  <c r="C54" i="2" s="1"/>
  <c r="C55" i="2" s="1"/>
  <c r="D53" i="2"/>
  <c r="D54" i="2" s="1"/>
  <c r="D55" i="2" s="1"/>
  <c r="E53" i="2"/>
  <c r="E54" i="2" s="1"/>
  <c r="E55" i="2" s="1"/>
  <c r="F53" i="2"/>
  <c r="F54" i="2" s="1"/>
  <c r="G53" i="2"/>
  <c r="G54" i="2" s="1"/>
  <c r="H53" i="2"/>
  <c r="H54" i="2" s="1"/>
  <c r="I53" i="2"/>
  <c r="I54" i="2" s="1"/>
  <c r="J53" i="2"/>
  <c r="J54" i="2" s="1"/>
  <c r="J55" i="2" s="1"/>
  <c r="K53" i="2"/>
  <c r="K54" i="2" s="1"/>
  <c r="L53" i="2"/>
  <c r="L54" i="2" s="1"/>
  <c r="M53" i="2"/>
  <c r="M54" i="2" s="1"/>
  <c r="M55" i="2" s="1"/>
  <c r="N53" i="2"/>
  <c r="N54" i="2" s="1"/>
  <c r="O53" i="2"/>
  <c r="O54" i="2" s="1"/>
  <c r="O55" i="2" s="1"/>
  <c r="P53" i="2"/>
  <c r="P54" i="2" s="1"/>
  <c r="P55" i="2" s="1"/>
  <c r="Q53" i="2"/>
  <c r="Q54" i="2" s="1"/>
  <c r="Q55" i="2" s="1"/>
  <c r="R54" i="2"/>
  <c r="R55" i="2" s="1"/>
  <c r="S53" i="2"/>
  <c r="S54" i="2" s="1"/>
  <c r="S55" i="2" s="1"/>
  <c r="T53" i="2"/>
  <c r="T54" i="2" s="1"/>
  <c r="U53" i="2"/>
  <c r="U54" i="2" s="1"/>
  <c r="U55" i="2" s="1"/>
  <c r="V53" i="2"/>
  <c r="V54" i="2" s="1"/>
  <c r="V55" i="2" s="1"/>
  <c r="W53" i="2"/>
  <c r="W54" i="2" s="1"/>
  <c r="W55" i="2" s="1"/>
  <c r="X53" i="2"/>
  <c r="X54" i="2" s="1"/>
  <c r="X55" i="2" s="1"/>
  <c r="Y53" i="2"/>
  <c r="Y54" i="2" s="1"/>
  <c r="Y55" i="2" s="1"/>
  <c r="Z53" i="2"/>
  <c r="Z54" i="2" s="1"/>
  <c r="Z55" i="2" s="1"/>
  <c r="AA53" i="2"/>
  <c r="AA54" i="2" s="1"/>
  <c r="AB53" i="2"/>
  <c r="AB54" i="2" s="1"/>
  <c r="AC53" i="2"/>
  <c r="AC54" i="2" s="1"/>
  <c r="AC55" i="2" s="1"/>
  <c r="AD53" i="2"/>
  <c r="AD54" i="2" s="1"/>
  <c r="AD55" i="2" s="1"/>
  <c r="AE53" i="2"/>
  <c r="AE54" i="2" s="1"/>
  <c r="AE55" i="2" s="1"/>
  <c r="AF53" i="2"/>
  <c r="AF54" i="2" s="1"/>
  <c r="AF55" i="2" s="1"/>
  <c r="AG53" i="2"/>
  <c r="AG54" i="2" s="1"/>
  <c r="AG55" i="2" s="1"/>
  <c r="AH53" i="2"/>
  <c r="AH54" i="2" s="1"/>
  <c r="AH55" i="2" s="1"/>
  <c r="AI53" i="2"/>
  <c r="AI54" i="2" s="1"/>
  <c r="AI55" i="2" s="1"/>
  <c r="AJ53" i="2"/>
  <c r="AJ54" i="2" s="1"/>
  <c r="AJ55" i="2" s="1"/>
  <c r="AK53" i="2"/>
  <c r="AK54" i="2" s="1"/>
  <c r="AK55" i="2" s="1"/>
  <c r="AL53" i="2"/>
  <c r="AL54" i="2" s="1"/>
  <c r="AL55" i="2" s="1"/>
  <c r="AM53" i="2"/>
  <c r="AM54" i="2" s="1"/>
  <c r="AM55" i="2" s="1"/>
  <c r="AN53" i="2"/>
  <c r="AN54" i="2" s="1"/>
  <c r="AN55" i="2" s="1"/>
  <c r="AO53" i="2"/>
  <c r="AO54" i="2" s="1"/>
  <c r="AO55" i="2" s="1"/>
  <c r="AP53" i="2"/>
  <c r="AP54" i="2" s="1"/>
  <c r="AP55" i="2" s="1"/>
  <c r="AQ53" i="2"/>
  <c r="AQ54" i="2" s="1"/>
  <c r="AQ55" i="2" s="1"/>
  <c r="AR53" i="2"/>
  <c r="AR54" i="2" s="1"/>
  <c r="AR55" i="2" s="1"/>
  <c r="AS53" i="2"/>
  <c r="AS54" i="2" s="1"/>
  <c r="AS55" i="2" s="1"/>
  <c r="AT53" i="2"/>
  <c r="AT54" i="2" s="1"/>
  <c r="AT55" i="2" s="1"/>
  <c r="AU53" i="2"/>
  <c r="AU54" i="2" s="1"/>
  <c r="AU55" i="2" s="1"/>
  <c r="AV53" i="2"/>
  <c r="AV54" i="2" s="1"/>
  <c r="AV55" i="2" s="1"/>
  <c r="AW53" i="2"/>
  <c r="AW54" i="2" s="1"/>
  <c r="AW55" i="2" s="1"/>
  <c r="AX53" i="2"/>
  <c r="AX54" i="2" s="1"/>
  <c r="AX55" i="2" s="1"/>
  <c r="AY53" i="2"/>
  <c r="AY54" i="2" s="1"/>
  <c r="AY55" i="2" s="1"/>
  <c r="AZ53" i="2"/>
  <c r="AZ54" i="2" s="1"/>
  <c r="AZ55" i="2" s="1"/>
  <c r="BA53" i="2"/>
  <c r="BA54" i="2" s="1"/>
  <c r="BA55" i="2" s="1"/>
  <c r="BB53" i="2"/>
  <c r="BB54" i="2" s="1"/>
  <c r="BB55" i="2" s="1"/>
  <c r="BC53" i="2"/>
  <c r="BC54" i="2" s="1"/>
  <c r="BC55" i="2" s="1"/>
  <c r="BD53" i="2"/>
  <c r="BD54" i="2" s="1"/>
  <c r="BD55" i="2" s="1"/>
  <c r="BE53" i="2"/>
  <c r="BE54" i="2" s="1"/>
  <c r="BE55" i="2" s="1"/>
  <c r="BG53" i="2"/>
  <c r="BG54" i="2" s="1"/>
  <c r="BG55" i="2" s="1"/>
  <c r="BH53" i="2"/>
  <c r="BH54" i="2" s="1"/>
  <c r="BH55" i="2" s="1"/>
  <c r="BI53" i="2"/>
  <c r="BI54" i="2" s="1"/>
  <c r="BI55" i="2" s="1"/>
  <c r="BJ53" i="2"/>
  <c r="BJ54" i="2" s="1"/>
  <c r="BK53" i="2"/>
  <c r="BK54" i="2" s="1"/>
  <c r="BK55" i="2" s="1"/>
  <c r="BL53" i="2"/>
  <c r="BL54" i="2" s="1"/>
  <c r="BL55" i="2" s="1"/>
  <c r="BM53" i="2"/>
  <c r="BN53" i="2"/>
  <c r="BO53" i="2"/>
  <c r="A57" i="2"/>
  <c r="B57" i="2"/>
  <c r="C57" i="2"/>
  <c r="C58" i="2" s="1"/>
  <c r="C59" i="2" s="1"/>
  <c r="D57" i="2"/>
  <c r="D58" i="2" s="1"/>
  <c r="D59" i="2" s="1"/>
  <c r="E57" i="2"/>
  <c r="E58" i="2" s="1"/>
  <c r="E59" i="2" s="1"/>
  <c r="F57" i="2"/>
  <c r="F58" i="2" s="1"/>
  <c r="F59" i="2" s="1"/>
  <c r="G57" i="2"/>
  <c r="G58" i="2" s="1"/>
  <c r="I57" i="2"/>
  <c r="I58" i="2" s="1"/>
  <c r="I59" i="2" s="1"/>
  <c r="J57" i="2"/>
  <c r="J58" i="2" s="1"/>
  <c r="J59" i="2" s="1"/>
  <c r="K57" i="2"/>
  <c r="K58" i="2" s="1"/>
  <c r="K59" i="2" s="1"/>
  <c r="L57" i="2"/>
  <c r="L58" i="2" s="1"/>
  <c r="M57" i="2"/>
  <c r="M58" i="2" s="1"/>
  <c r="M59" i="2" s="1"/>
  <c r="N57" i="2"/>
  <c r="N58" i="2" s="1"/>
  <c r="N59" i="2" s="1"/>
  <c r="O57" i="2"/>
  <c r="O58" i="2" s="1"/>
  <c r="O59" i="2" s="1"/>
  <c r="P57" i="2"/>
  <c r="P58" i="2" s="1"/>
  <c r="P59" i="2" s="1"/>
  <c r="Q57" i="2"/>
  <c r="Q58" i="2" s="1"/>
  <c r="Q59" i="2" s="1"/>
  <c r="R57" i="2"/>
  <c r="R58" i="2" s="1"/>
  <c r="R59" i="2" s="1"/>
  <c r="S57" i="2"/>
  <c r="S58" i="2" s="1"/>
  <c r="S59" i="2" s="1"/>
  <c r="T57" i="2"/>
  <c r="T58" i="2" s="1"/>
  <c r="U57" i="2"/>
  <c r="U58" i="2" s="1"/>
  <c r="U59" i="2" s="1"/>
  <c r="V57" i="2"/>
  <c r="V58" i="2" s="1"/>
  <c r="V59" i="2" s="1"/>
  <c r="W57" i="2"/>
  <c r="W58" i="2" s="1"/>
  <c r="W59" i="2" s="1"/>
  <c r="X57" i="2"/>
  <c r="X58" i="2" s="1"/>
  <c r="X59" i="2" s="1"/>
  <c r="Y57" i="2"/>
  <c r="Y58" i="2" s="1"/>
  <c r="Y59" i="2" s="1"/>
  <c r="Z57" i="2"/>
  <c r="Z58" i="2" s="1"/>
  <c r="Z59" i="2" s="1"/>
  <c r="AA57" i="2"/>
  <c r="AA58" i="2" s="1"/>
  <c r="AA59" i="2" s="1"/>
  <c r="AB57" i="2"/>
  <c r="AB58" i="2" s="1"/>
  <c r="AC57" i="2"/>
  <c r="AC58" i="2" s="1"/>
  <c r="AC59" i="2" s="1"/>
  <c r="AD57" i="2"/>
  <c r="AD58" i="2" s="1"/>
  <c r="AD59" i="2" s="1"/>
  <c r="AE57" i="2"/>
  <c r="AE58" i="2" s="1"/>
  <c r="AE59" i="2" s="1"/>
  <c r="AF57" i="2"/>
  <c r="AF58" i="2" s="1"/>
  <c r="AF59" i="2" s="1"/>
  <c r="AG57" i="2"/>
  <c r="AG58" i="2" s="1"/>
  <c r="AG59" i="2" s="1"/>
  <c r="AH57" i="2"/>
  <c r="AH58" i="2" s="1"/>
  <c r="AH59" i="2" s="1"/>
  <c r="AI57" i="2"/>
  <c r="AI58" i="2" s="1"/>
  <c r="AI59" i="2" s="1"/>
  <c r="AJ57" i="2"/>
  <c r="AJ58" i="2" s="1"/>
  <c r="AJ59" i="2" s="1"/>
  <c r="AK57" i="2"/>
  <c r="AK58" i="2" s="1"/>
  <c r="AK59" i="2" s="1"/>
  <c r="AL57" i="2"/>
  <c r="AL58" i="2" s="1"/>
  <c r="AL59" i="2" s="1"/>
  <c r="AM57" i="2"/>
  <c r="AM58" i="2" s="1"/>
  <c r="AM59" i="2" s="1"/>
  <c r="AN57" i="2"/>
  <c r="AN58" i="2" s="1"/>
  <c r="AN59" i="2" s="1"/>
  <c r="AO57" i="2"/>
  <c r="AO58" i="2" s="1"/>
  <c r="AO59" i="2" s="1"/>
  <c r="AP57" i="2"/>
  <c r="AP58" i="2" s="1"/>
  <c r="AP59" i="2" s="1"/>
  <c r="AQ57" i="2"/>
  <c r="AQ58" i="2" s="1"/>
  <c r="AQ59" i="2" s="1"/>
  <c r="AR57" i="2"/>
  <c r="AR58" i="2" s="1"/>
  <c r="AR59" i="2" s="1"/>
  <c r="AS57" i="2"/>
  <c r="AS58" i="2" s="1"/>
  <c r="AS59" i="2" s="1"/>
  <c r="AT57" i="2"/>
  <c r="AT58" i="2" s="1"/>
  <c r="AT59" i="2" s="1"/>
  <c r="AU57" i="2"/>
  <c r="AU58" i="2" s="1"/>
  <c r="AU59" i="2" s="1"/>
  <c r="AV57" i="2"/>
  <c r="AV58" i="2" s="1"/>
  <c r="AV59" i="2" s="1"/>
  <c r="AW57" i="2"/>
  <c r="AW58" i="2" s="1"/>
  <c r="AW59" i="2" s="1"/>
  <c r="AX57" i="2"/>
  <c r="AX58" i="2" s="1"/>
  <c r="AX59" i="2" s="1"/>
  <c r="AY57" i="2"/>
  <c r="AY58" i="2" s="1"/>
  <c r="AY59" i="2" s="1"/>
  <c r="AZ57" i="2"/>
  <c r="AZ58" i="2" s="1"/>
  <c r="AZ59" i="2" s="1"/>
  <c r="BA57" i="2"/>
  <c r="BA58" i="2" s="1"/>
  <c r="BA59" i="2" s="1"/>
  <c r="BB57" i="2"/>
  <c r="BB58" i="2" s="1"/>
  <c r="BB59" i="2" s="1"/>
  <c r="BC57" i="2"/>
  <c r="BC58" i="2" s="1"/>
  <c r="BC59" i="2" s="1"/>
  <c r="BD57" i="2"/>
  <c r="BD58" i="2" s="1"/>
  <c r="BD59" i="2" s="1"/>
  <c r="BE57" i="2"/>
  <c r="BE58" i="2" s="1"/>
  <c r="BE59" i="2" s="1"/>
  <c r="BG57" i="2"/>
  <c r="BG58" i="2" s="1"/>
  <c r="BG59" i="2" s="1"/>
  <c r="BH57" i="2"/>
  <c r="BH58" i="2" s="1"/>
  <c r="BH59" i="2" s="1"/>
  <c r="BI57" i="2"/>
  <c r="BI58" i="2" s="1"/>
  <c r="BI59" i="2" s="1"/>
  <c r="BJ57" i="2"/>
  <c r="BJ58" i="2" s="1"/>
  <c r="BJ59" i="2" s="1"/>
  <c r="BK57" i="2"/>
  <c r="BK58" i="2" s="1"/>
  <c r="BK59" i="2" s="1"/>
  <c r="BL57" i="2"/>
  <c r="BL58" i="2" s="1"/>
  <c r="BL59" i="2" s="1"/>
  <c r="BM57" i="2"/>
  <c r="BN57" i="2"/>
  <c r="BO57" i="2"/>
  <c r="A61" i="2"/>
  <c r="B61" i="2"/>
  <c r="BE6" i="4" s="1"/>
  <c r="C61" i="2"/>
  <c r="D61" i="2"/>
  <c r="E61" i="2"/>
  <c r="F61" i="2"/>
  <c r="F62" i="2" s="1"/>
  <c r="F63" i="2" s="1"/>
  <c r="G61" i="2"/>
  <c r="H61" i="2"/>
  <c r="I61" i="2"/>
  <c r="J61" i="2"/>
  <c r="K61" i="2"/>
  <c r="K62" i="2" s="1"/>
  <c r="K63" i="2" s="1"/>
  <c r="L61" i="2"/>
  <c r="L62" i="2" s="1"/>
  <c r="L63" i="2" s="1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G61" i="2"/>
  <c r="BH61" i="2"/>
  <c r="BI61" i="2"/>
  <c r="BJ61" i="2"/>
  <c r="BK61" i="2"/>
  <c r="BL61" i="2"/>
  <c r="BM61" i="2"/>
  <c r="BN61" i="2"/>
  <c r="BO61" i="2"/>
  <c r="A65" i="2"/>
  <c r="B65" i="2"/>
  <c r="C65" i="2"/>
  <c r="C66" i="2" s="1"/>
  <c r="D65" i="2"/>
  <c r="D66" i="2" s="1"/>
  <c r="D67" i="2" s="1"/>
  <c r="E65" i="2"/>
  <c r="E66" i="2" s="1"/>
  <c r="E67" i="2" s="1"/>
  <c r="F65" i="2"/>
  <c r="F66" i="2" s="1"/>
  <c r="G65" i="2"/>
  <c r="G66" i="2" s="1"/>
  <c r="H65" i="2"/>
  <c r="H66" i="2" s="1"/>
  <c r="I65" i="2"/>
  <c r="I66" i="2" s="1"/>
  <c r="J65" i="2"/>
  <c r="J66" i="2" s="1"/>
  <c r="J67" i="2" s="1"/>
  <c r="K65" i="2"/>
  <c r="K66" i="2" s="1"/>
  <c r="L65" i="2"/>
  <c r="L66" i="2" s="1"/>
  <c r="M65" i="2"/>
  <c r="M66" i="2" s="1"/>
  <c r="M67" i="2" s="1"/>
  <c r="N65" i="2"/>
  <c r="N66" i="2" s="1"/>
  <c r="O65" i="2"/>
  <c r="O66" i="2" s="1"/>
  <c r="O67" i="2" s="1"/>
  <c r="P65" i="2"/>
  <c r="P66" i="2" s="1"/>
  <c r="Q65" i="2"/>
  <c r="Q66" i="2" s="1"/>
  <c r="R65" i="2"/>
  <c r="R66" i="2" s="1"/>
  <c r="R67" i="2" s="1"/>
  <c r="S65" i="2"/>
  <c r="S66" i="2" s="1"/>
  <c r="S67" i="2" s="1"/>
  <c r="T65" i="2"/>
  <c r="T66" i="2" s="1"/>
  <c r="U65" i="2"/>
  <c r="U66" i="2" s="1"/>
  <c r="U67" i="2" s="1"/>
  <c r="V65" i="2"/>
  <c r="V66" i="2" s="1"/>
  <c r="W65" i="2"/>
  <c r="W66" i="2" s="1"/>
  <c r="W67" i="2" s="1"/>
  <c r="X65" i="2"/>
  <c r="X66" i="2" s="1"/>
  <c r="X67" i="2" s="1"/>
  <c r="Y65" i="2"/>
  <c r="Y66" i="2" s="1"/>
  <c r="Z65" i="2"/>
  <c r="Z66" i="2" s="1"/>
  <c r="Z67" i="2" s="1"/>
  <c r="AA65" i="2"/>
  <c r="AA66" i="2" s="1"/>
  <c r="AB65" i="2"/>
  <c r="AB66" i="2" s="1"/>
  <c r="AC65" i="2"/>
  <c r="AC66" i="2" s="1"/>
  <c r="AC67" i="2" s="1"/>
  <c r="AD65" i="2"/>
  <c r="AD66" i="2" s="1"/>
  <c r="AD67" i="2" s="1"/>
  <c r="AE65" i="2"/>
  <c r="AE66" i="2" s="1"/>
  <c r="AE67" i="2" s="1"/>
  <c r="AF65" i="2"/>
  <c r="AF66" i="2" s="1"/>
  <c r="AF67" i="2" s="1"/>
  <c r="AG65" i="2"/>
  <c r="AG66" i="2" s="1"/>
  <c r="AH65" i="2"/>
  <c r="AH66" i="2" s="1"/>
  <c r="AH67" i="2" s="1"/>
  <c r="AI65" i="2"/>
  <c r="AI66" i="2" s="1"/>
  <c r="AJ65" i="2"/>
  <c r="AJ66" i="2" s="1"/>
  <c r="AK65" i="2"/>
  <c r="AK66" i="2" s="1"/>
  <c r="AK67" i="2" s="1"/>
  <c r="AL65" i="2"/>
  <c r="AL66" i="2" s="1"/>
  <c r="AL67" i="2" s="1"/>
  <c r="AM65" i="2"/>
  <c r="AM66" i="2" s="1"/>
  <c r="AN65" i="2"/>
  <c r="AN66" i="2" s="1"/>
  <c r="AO65" i="2"/>
  <c r="AO66" i="2" s="1"/>
  <c r="AP65" i="2"/>
  <c r="AP66" i="2" s="1"/>
  <c r="AP67" i="2" s="1"/>
  <c r="AQ65" i="2"/>
  <c r="AQ66" i="2" s="1"/>
  <c r="AR65" i="2"/>
  <c r="AR66" i="2" s="1"/>
  <c r="AS65" i="2"/>
  <c r="AS66" i="2" s="1"/>
  <c r="AS67" i="2" s="1"/>
  <c r="AT65" i="2"/>
  <c r="AT66" i="2" s="1"/>
  <c r="AT67" i="2" s="1"/>
  <c r="AU65" i="2"/>
  <c r="AU66" i="2" s="1"/>
  <c r="AU67" i="2" s="1"/>
  <c r="AV65" i="2"/>
  <c r="AV66" i="2" s="1"/>
  <c r="AW65" i="2"/>
  <c r="AW66" i="2" s="1"/>
  <c r="AX65" i="2"/>
  <c r="AX66" i="2" s="1"/>
  <c r="AX67" i="2" s="1"/>
  <c r="AY65" i="2"/>
  <c r="AY66" i="2" s="1"/>
  <c r="AY67" i="2" s="1"/>
  <c r="AZ65" i="2"/>
  <c r="AZ66" i="2" s="1"/>
  <c r="AZ67" i="2" s="1"/>
  <c r="BA65" i="2"/>
  <c r="BA66" i="2" s="1"/>
  <c r="BA67" i="2" s="1"/>
  <c r="BB65" i="2"/>
  <c r="BB66" i="2" s="1"/>
  <c r="BB67" i="2" s="1"/>
  <c r="BC65" i="2"/>
  <c r="BC66" i="2" s="1"/>
  <c r="BC67" i="2" s="1"/>
  <c r="BD65" i="2"/>
  <c r="BD66" i="2" s="1"/>
  <c r="BD67" i="2" s="1"/>
  <c r="BE65" i="2"/>
  <c r="BE66" i="2" s="1"/>
  <c r="BE67" i="2" s="1"/>
  <c r="BG65" i="2"/>
  <c r="BG66" i="2" s="1"/>
  <c r="BG67" i="2" s="1"/>
  <c r="BH65" i="2"/>
  <c r="BH66" i="2" s="1"/>
  <c r="BH67" i="2" s="1"/>
  <c r="BI65" i="2"/>
  <c r="BI66" i="2" s="1"/>
  <c r="BJ65" i="2"/>
  <c r="BJ66" i="2" s="1"/>
  <c r="BJ67" i="2" s="1"/>
  <c r="BK65" i="2"/>
  <c r="BK66" i="2" s="1"/>
  <c r="BK67" i="2" s="1"/>
  <c r="BL65" i="2"/>
  <c r="BL66" i="2" s="1"/>
  <c r="BL67" i="2" s="1"/>
  <c r="BM65" i="2"/>
  <c r="BN65" i="2"/>
  <c r="BO65" i="2"/>
  <c r="A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G72" i="2"/>
  <c r="BH72" i="2"/>
  <c r="BI72" i="2"/>
  <c r="BJ72" i="2"/>
  <c r="BK72" i="2"/>
  <c r="BL72" i="2"/>
  <c r="BM72" i="2"/>
  <c r="BN72" i="2"/>
  <c r="BO72" i="2"/>
  <c r="A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G73" i="2"/>
  <c r="BH73" i="2"/>
  <c r="BI73" i="2"/>
  <c r="BJ73" i="2"/>
  <c r="BK73" i="2"/>
  <c r="BL73" i="2"/>
  <c r="BM73" i="2"/>
  <c r="BN73" i="2"/>
  <c r="BO73" i="2"/>
  <c r="A74" i="2"/>
  <c r="C74" i="2"/>
  <c r="C75" i="2" s="1"/>
  <c r="D74" i="2"/>
  <c r="D75" i="2" s="1"/>
  <c r="E74" i="2"/>
  <c r="E75" i="2" s="1"/>
  <c r="F74" i="2"/>
  <c r="F75" i="2" s="1"/>
  <c r="G74" i="2"/>
  <c r="G75" i="2" s="1"/>
  <c r="H74" i="2"/>
  <c r="H75" i="2" s="1"/>
  <c r="I74" i="2"/>
  <c r="I75" i="2" s="1"/>
  <c r="J74" i="2"/>
  <c r="J75" i="2" s="1"/>
  <c r="K74" i="2"/>
  <c r="K75" i="2" s="1"/>
  <c r="L74" i="2"/>
  <c r="L75" i="2" s="1"/>
  <c r="M74" i="2"/>
  <c r="M75" i="2" s="1"/>
  <c r="N74" i="2"/>
  <c r="N75" i="2" s="1"/>
  <c r="O74" i="2"/>
  <c r="O75" i="2" s="1"/>
  <c r="P74" i="2"/>
  <c r="P75" i="2" s="1"/>
  <c r="Q74" i="2"/>
  <c r="Q75" i="2" s="1"/>
  <c r="R74" i="2"/>
  <c r="R75" i="2" s="1"/>
  <c r="S74" i="2"/>
  <c r="S75" i="2" s="1"/>
  <c r="T74" i="2"/>
  <c r="T75" i="2" s="1"/>
  <c r="U74" i="2"/>
  <c r="U75" i="2" s="1"/>
  <c r="V74" i="2"/>
  <c r="V75" i="2" s="1"/>
  <c r="W74" i="2"/>
  <c r="W75" i="2" s="1"/>
  <c r="X74" i="2"/>
  <c r="X75" i="2" s="1"/>
  <c r="Y74" i="2"/>
  <c r="Y75" i="2" s="1"/>
  <c r="Z74" i="2"/>
  <c r="Z75" i="2" s="1"/>
  <c r="AA74" i="2"/>
  <c r="AA75" i="2" s="1"/>
  <c r="AB74" i="2"/>
  <c r="AB75" i="2" s="1"/>
  <c r="AC74" i="2"/>
  <c r="AC75" i="2" s="1"/>
  <c r="AD74" i="2"/>
  <c r="AD75" i="2" s="1"/>
  <c r="AE74" i="2"/>
  <c r="AE75" i="2" s="1"/>
  <c r="AF74" i="2"/>
  <c r="AF75" i="2" s="1"/>
  <c r="AG74" i="2"/>
  <c r="AG75" i="2" s="1"/>
  <c r="AH74" i="2"/>
  <c r="AH75" i="2" s="1"/>
  <c r="AI74" i="2"/>
  <c r="AI75" i="2" s="1"/>
  <c r="AJ74" i="2"/>
  <c r="AJ75" i="2" s="1"/>
  <c r="AK74" i="2"/>
  <c r="AK75" i="2" s="1"/>
  <c r="AL74" i="2"/>
  <c r="AL75" i="2" s="1"/>
  <c r="AM74" i="2"/>
  <c r="AM75" i="2" s="1"/>
  <c r="AN74" i="2"/>
  <c r="AN75" i="2" s="1"/>
  <c r="AO74" i="2"/>
  <c r="AO75" i="2" s="1"/>
  <c r="AP74" i="2"/>
  <c r="AP75" i="2" s="1"/>
  <c r="AQ74" i="2"/>
  <c r="AQ75" i="2" s="1"/>
  <c r="AR74" i="2"/>
  <c r="AR75" i="2" s="1"/>
  <c r="AS74" i="2"/>
  <c r="AS75" i="2" s="1"/>
  <c r="AT74" i="2"/>
  <c r="AT75" i="2" s="1"/>
  <c r="AU74" i="2"/>
  <c r="AU75" i="2" s="1"/>
  <c r="AV74" i="2"/>
  <c r="AV75" i="2" s="1"/>
  <c r="AW74" i="2"/>
  <c r="AW75" i="2" s="1"/>
  <c r="AX74" i="2"/>
  <c r="AX75" i="2" s="1"/>
  <c r="AY74" i="2"/>
  <c r="AY75" i="2" s="1"/>
  <c r="AZ74" i="2"/>
  <c r="AZ75" i="2" s="1"/>
  <c r="BA74" i="2"/>
  <c r="BA75" i="2" s="1"/>
  <c r="BB74" i="2"/>
  <c r="BB75" i="2" s="1"/>
  <c r="BC74" i="2"/>
  <c r="BC75" i="2" s="1"/>
  <c r="BD74" i="2"/>
  <c r="BD75" i="2" s="1"/>
  <c r="BE74" i="2"/>
  <c r="BE75" i="2" s="1"/>
  <c r="BG74" i="2"/>
  <c r="BG75" i="2" s="1"/>
  <c r="BH74" i="2"/>
  <c r="BH75" i="2" s="1"/>
  <c r="BI74" i="2"/>
  <c r="BI75" i="2" s="1"/>
  <c r="BJ74" i="2"/>
  <c r="BJ75" i="2" s="1"/>
  <c r="BK74" i="2"/>
  <c r="BK75" i="2" s="1"/>
  <c r="BL74" i="2"/>
  <c r="BL75" i="2" s="1"/>
  <c r="BM74" i="2"/>
  <c r="BN74" i="2"/>
  <c r="BO74" i="2"/>
  <c r="A76" i="2"/>
  <c r="C76" i="2"/>
  <c r="C77" i="2" s="1"/>
  <c r="D76" i="2"/>
  <c r="D77" i="2" s="1"/>
  <c r="E76" i="2"/>
  <c r="E77" i="2" s="1"/>
  <c r="F76" i="2"/>
  <c r="F77" i="2" s="1"/>
  <c r="G76" i="2"/>
  <c r="G77" i="2" s="1"/>
  <c r="H76" i="2"/>
  <c r="H77" i="2" s="1"/>
  <c r="I76" i="2"/>
  <c r="I77" i="2" s="1"/>
  <c r="J76" i="2"/>
  <c r="J77" i="2" s="1"/>
  <c r="K76" i="2"/>
  <c r="K77" i="2" s="1"/>
  <c r="L76" i="2"/>
  <c r="L77" i="2" s="1"/>
  <c r="M76" i="2"/>
  <c r="M77" i="2" s="1"/>
  <c r="N76" i="2"/>
  <c r="N77" i="2" s="1"/>
  <c r="O76" i="2"/>
  <c r="O77" i="2" s="1"/>
  <c r="P76" i="2"/>
  <c r="P77" i="2" s="1"/>
  <c r="Q76" i="2"/>
  <c r="Q77" i="2" s="1"/>
  <c r="R76" i="2"/>
  <c r="R77" i="2" s="1"/>
  <c r="S76" i="2"/>
  <c r="S77" i="2" s="1"/>
  <c r="T76" i="2"/>
  <c r="T77" i="2" s="1"/>
  <c r="U76" i="2"/>
  <c r="U77" i="2" s="1"/>
  <c r="V76" i="2"/>
  <c r="V77" i="2" s="1"/>
  <c r="W76" i="2"/>
  <c r="W77" i="2" s="1"/>
  <c r="X76" i="2"/>
  <c r="X77" i="2" s="1"/>
  <c r="Y76" i="2"/>
  <c r="Y77" i="2" s="1"/>
  <c r="Z76" i="2"/>
  <c r="Z77" i="2" s="1"/>
  <c r="AA76" i="2"/>
  <c r="AA77" i="2" s="1"/>
  <c r="AB76" i="2"/>
  <c r="AB77" i="2" s="1"/>
  <c r="AC76" i="2"/>
  <c r="AC77" i="2" s="1"/>
  <c r="AD76" i="2"/>
  <c r="AD77" i="2" s="1"/>
  <c r="AE76" i="2"/>
  <c r="AE77" i="2" s="1"/>
  <c r="AF76" i="2"/>
  <c r="AF77" i="2" s="1"/>
  <c r="AG76" i="2"/>
  <c r="AG77" i="2" s="1"/>
  <c r="AH76" i="2"/>
  <c r="AH77" i="2" s="1"/>
  <c r="AI76" i="2"/>
  <c r="AI77" i="2" s="1"/>
  <c r="AJ76" i="2"/>
  <c r="AJ77" i="2" s="1"/>
  <c r="AK76" i="2"/>
  <c r="AK77" i="2" s="1"/>
  <c r="AL76" i="2"/>
  <c r="AL77" i="2" s="1"/>
  <c r="AM76" i="2"/>
  <c r="AM77" i="2" s="1"/>
  <c r="AN76" i="2"/>
  <c r="AN77" i="2" s="1"/>
  <c r="AO76" i="2"/>
  <c r="AO77" i="2" s="1"/>
  <c r="AP76" i="2"/>
  <c r="AP77" i="2" s="1"/>
  <c r="AQ76" i="2"/>
  <c r="AQ77" i="2" s="1"/>
  <c r="AR76" i="2"/>
  <c r="AR77" i="2" s="1"/>
  <c r="AS76" i="2"/>
  <c r="AS77" i="2" s="1"/>
  <c r="AT76" i="2"/>
  <c r="AT77" i="2" s="1"/>
  <c r="AU76" i="2"/>
  <c r="AU77" i="2" s="1"/>
  <c r="AV76" i="2"/>
  <c r="AV77" i="2" s="1"/>
  <c r="AW76" i="2"/>
  <c r="AW77" i="2" s="1"/>
  <c r="AX76" i="2"/>
  <c r="AX77" i="2" s="1"/>
  <c r="AY76" i="2"/>
  <c r="AY77" i="2" s="1"/>
  <c r="AZ76" i="2"/>
  <c r="AZ77" i="2" s="1"/>
  <c r="BA76" i="2"/>
  <c r="BA77" i="2" s="1"/>
  <c r="BB76" i="2"/>
  <c r="BB77" i="2" s="1"/>
  <c r="BC76" i="2"/>
  <c r="BC77" i="2" s="1"/>
  <c r="BD76" i="2"/>
  <c r="BD77" i="2" s="1"/>
  <c r="BE76" i="2"/>
  <c r="BE77" i="2" s="1"/>
  <c r="BG76" i="2"/>
  <c r="BG77" i="2" s="1"/>
  <c r="BH76" i="2"/>
  <c r="BH77" i="2" s="1"/>
  <c r="BI76" i="2"/>
  <c r="BI77" i="2" s="1"/>
  <c r="BJ76" i="2"/>
  <c r="BJ77" i="2" s="1"/>
  <c r="BK76" i="2"/>
  <c r="BK77" i="2" s="1"/>
  <c r="BL76" i="2"/>
  <c r="BL77" i="2" s="1"/>
  <c r="BM76" i="2"/>
  <c r="BN76" i="2"/>
  <c r="BO76" i="2"/>
  <c r="A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G78" i="2"/>
  <c r="BH78" i="2"/>
  <c r="BI78" i="2"/>
  <c r="BJ78" i="2"/>
  <c r="BK78" i="2"/>
  <c r="BL78" i="2"/>
  <c r="BM78" i="2"/>
  <c r="BN78" i="2"/>
  <c r="BO78" i="2"/>
  <c r="BI67" i="2" l="1"/>
  <c r="AR67" i="2"/>
  <c r="AJ67" i="2"/>
  <c r="AB67" i="2"/>
  <c r="T67" i="2"/>
  <c r="L67" i="2"/>
  <c r="BK62" i="2"/>
  <c r="BK63" i="2" s="1"/>
  <c r="BK69" i="2" s="1"/>
  <c r="BJ6" i="4" s="1"/>
  <c r="BB62" i="2"/>
  <c r="BB63" i="2" s="1"/>
  <c r="BB69" i="2" s="1"/>
  <c r="BA6" i="4" s="1"/>
  <c r="AT62" i="2"/>
  <c r="AT63" i="2" s="1"/>
  <c r="AT69" i="2" s="1"/>
  <c r="AS6" i="4" s="1"/>
  <c r="AL62" i="2"/>
  <c r="AL63" i="2" s="1"/>
  <c r="AL69" i="2" s="1"/>
  <c r="AK6" i="4" s="1"/>
  <c r="AD62" i="2"/>
  <c r="AD63" i="2" s="1"/>
  <c r="AD69" i="2" s="1"/>
  <c r="AC6" i="4" s="1"/>
  <c r="N62" i="2"/>
  <c r="N63" i="2" s="1"/>
  <c r="N69" i="2" s="1"/>
  <c r="M6" i="4" s="1"/>
  <c r="G59" i="2"/>
  <c r="I55" i="2"/>
  <c r="BH51" i="2"/>
  <c r="K51" i="2"/>
  <c r="K35" i="2"/>
  <c r="AE27" i="2"/>
  <c r="G27" i="2"/>
  <c r="I23" i="2"/>
  <c r="BL62" i="2"/>
  <c r="BL63" i="2" s="1"/>
  <c r="BL69" i="2" s="1"/>
  <c r="BK6" i="4" s="1"/>
  <c r="AQ67" i="2"/>
  <c r="AI67" i="2"/>
  <c r="AA67" i="2"/>
  <c r="K67" i="2"/>
  <c r="C67" i="2"/>
  <c r="BI6" i="4"/>
  <c r="BJ62" i="2"/>
  <c r="BJ63" i="2" s="1"/>
  <c r="BJ69" i="2" s="1"/>
  <c r="AZ6" i="4"/>
  <c r="BA62" i="2"/>
  <c r="BA63" i="2" s="1"/>
  <c r="BA69" i="2" s="1"/>
  <c r="AS62" i="2"/>
  <c r="AS63" i="2" s="1"/>
  <c r="AS69" i="2" s="1"/>
  <c r="AR6" i="4" s="1"/>
  <c r="AK62" i="2"/>
  <c r="AK63" i="2" s="1"/>
  <c r="AK69" i="2" s="1"/>
  <c r="AJ6" i="4" s="1"/>
  <c r="AB6" i="4"/>
  <c r="AC62" i="2"/>
  <c r="AC63" i="2" s="1"/>
  <c r="AC69" i="2" s="1"/>
  <c r="T6" i="4"/>
  <c r="U62" i="2"/>
  <c r="U63" i="2" s="1"/>
  <c r="U69" i="2" s="1"/>
  <c r="M62" i="2"/>
  <c r="M63" i="2" s="1"/>
  <c r="M69" i="2" s="1"/>
  <c r="L6" i="4" s="1"/>
  <c r="E62" i="2"/>
  <c r="E63" i="2" s="1"/>
  <c r="E69" i="2" s="1"/>
  <c r="D6" i="4" s="1"/>
  <c r="H55" i="2"/>
  <c r="F27" i="2"/>
  <c r="AD6" i="4"/>
  <c r="AE62" i="2"/>
  <c r="AE63" i="2" s="1"/>
  <c r="AE69" i="2" s="1"/>
  <c r="G62" i="2"/>
  <c r="G63" i="2" s="1"/>
  <c r="G69" i="2" s="1"/>
  <c r="F6" i="4" s="1"/>
  <c r="BI62" i="2"/>
  <c r="BI63" i="2" s="1"/>
  <c r="BI69" i="2" s="1"/>
  <c r="BH6" i="4" s="1"/>
  <c r="AY6" i="4"/>
  <c r="AZ62" i="2"/>
  <c r="AZ63" i="2" s="1"/>
  <c r="AZ69" i="2" s="1"/>
  <c r="AQ6" i="4"/>
  <c r="AR62" i="2"/>
  <c r="AR63" i="2" s="1"/>
  <c r="AR69" i="2" s="1"/>
  <c r="AJ62" i="2"/>
  <c r="AJ63" i="2" s="1"/>
  <c r="AJ69" i="2" s="1"/>
  <c r="AI6" i="4" s="1"/>
  <c r="T62" i="2"/>
  <c r="T63" i="2" s="1"/>
  <c r="T69" i="2" s="1"/>
  <c r="S6" i="4" s="1"/>
  <c r="C6" i="4"/>
  <c r="D62" i="2"/>
  <c r="D63" i="2" s="1"/>
  <c r="D69" i="2" s="1"/>
  <c r="G55" i="2"/>
  <c r="I35" i="2"/>
  <c r="K31" i="2"/>
  <c r="K37" i="2" s="1"/>
  <c r="J4" i="4" s="1"/>
  <c r="AE23" i="2"/>
  <c r="G23" i="2"/>
  <c r="AW67" i="2"/>
  <c r="AO67" i="2"/>
  <c r="AG67" i="2"/>
  <c r="Y67" i="2"/>
  <c r="Q67" i="2"/>
  <c r="I67" i="2"/>
  <c r="BG6" i="4"/>
  <c r="BH62" i="2"/>
  <c r="BH63" i="2" s="1"/>
  <c r="BH69" i="2" s="1"/>
  <c r="AY62" i="2"/>
  <c r="AY63" i="2" s="1"/>
  <c r="AY69" i="2" s="1"/>
  <c r="AX6" i="4" s="1"/>
  <c r="AI62" i="2"/>
  <c r="AI63" i="2" s="1"/>
  <c r="AI69" i="2" s="1"/>
  <c r="AH6" i="4" s="1"/>
  <c r="Z6" i="4"/>
  <c r="AA62" i="2"/>
  <c r="AA63" i="2" s="1"/>
  <c r="AA69" i="2" s="1"/>
  <c r="R6" i="4"/>
  <c r="S62" i="2"/>
  <c r="S63" i="2" s="1"/>
  <c r="S69" i="2" s="1"/>
  <c r="C62" i="2"/>
  <c r="C63" i="2" s="1"/>
  <c r="C69" i="2" s="1"/>
  <c r="B6" i="4" s="1"/>
  <c r="N55" i="2"/>
  <c r="F55" i="2"/>
  <c r="F69" i="2" s="1"/>
  <c r="E6" i="4" s="1"/>
  <c r="V23" i="2"/>
  <c r="N23" i="2"/>
  <c r="F23" i="2"/>
  <c r="F37" i="2" s="1"/>
  <c r="E4" i="4" s="1"/>
  <c r="AU62" i="2"/>
  <c r="AU63" i="2" s="1"/>
  <c r="AU69" i="2" s="1"/>
  <c r="AT6" i="4" s="1"/>
  <c r="V6" i="4"/>
  <c r="W62" i="2"/>
  <c r="W63" i="2" s="1"/>
  <c r="W69" i="2" s="1"/>
  <c r="N6" i="4"/>
  <c r="O62" i="2"/>
  <c r="O63" i="2" s="1"/>
  <c r="O69" i="2" s="1"/>
  <c r="AV67" i="2"/>
  <c r="AN67" i="2"/>
  <c r="P67" i="2"/>
  <c r="H67" i="2"/>
  <c r="AW6" i="4"/>
  <c r="AX62" i="2"/>
  <c r="AX63" i="2" s="1"/>
  <c r="AX69" i="2" s="1"/>
  <c r="AO6" i="4"/>
  <c r="AP62" i="2"/>
  <c r="AP63" i="2" s="1"/>
  <c r="AP69" i="2" s="1"/>
  <c r="AH62" i="2"/>
  <c r="AH63" i="2" s="1"/>
  <c r="AH69" i="2" s="1"/>
  <c r="AG6" i="4" s="1"/>
  <c r="Z62" i="2"/>
  <c r="Z63" i="2" s="1"/>
  <c r="Z69" i="2" s="1"/>
  <c r="Y6" i="4" s="1"/>
  <c r="Q6" i="4"/>
  <c r="R62" i="2"/>
  <c r="R63" i="2" s="1"/>
  <c r="R69" i="2" s="1"/>
  <c r="I6" i="4"/>
  <c r="J62" i="2"/>
  <c r="J63" i="2" s="1"/>
  <c r="J69" i="2" s="1"/>
  <c r="AB59" i="2"/>
  <c r="T59" i="2"/>
  <c r="L59" i="2"/>
  <c r="BJ55" i="2"/>
  <c r="AE51" i="2"/>
  <c r="G51" i="2"/>
  <c r="BL35" i="2"/>
  <c r="G35" i="2"/>
  <c r="AO30" i="2"/>
  <c r="AO31" i="2" s="1"/>
  <c r="AO37" i="2" s="1"/>
  <c r="AN4" i="4" s="1"/>
  <c r="I31" i="2"/>
  <c r="I37" i="2" s="1"/>
  <c r="H4" i="4" s="1"/>
  <c r="K27" i="2"/>
  <c r="BJ23" i="2"/>
  <c r="BC62" i="2"/>
  <c r="BC63" i="2" s="1"/>
  <c r="BC69" i="2" s="1"/>
  <c r="BB6" i="4" s="1"/>
  <c r="AM67" i="2"/>
  <c r="G67" i="2"/>
  <c r="BD6" i="4"/>
  <c r="BE62" i="2"/>
  <c r="BE63" i="2" s="1"/>
  <c r="BE69" i="2" s="1"/>
  <c r="AO62" i="2"/>
  <c r="AO63" i="2" s="1"/>
  <c r="AO69" i="2" s="1"/>
  <c r="AN6" i="4" s="1"/>
  <c r="Y62" i="2"/>
  <c r="Y63" i="2" s="1"/>
  <c r="Y69" i="2" s="1"/>
  <c r="X6" i="4" s="1"/>
  <c r="H6" i="4"/>
  <c r="I62" i="2"/>
  <c r="I63" i="2" s="1"/>
  <c r="I69" i="2" s="1"/>
  <c r="AB55" i="2"/>
  <c r="T55" i="2"/>
  <c r="L55" i="2"/>
  <c r="L69" i="2" s="1"/>
  <c r="K6" i="4" s="1"/>
  <c r="F51" i="2"/>
  <c r="N35" i="2"/>
  <c r="F35" i="2"/>
  <c r="H31" i="2"/>
  <c r="H37" i="2" s="1"/>
  <c r="G4" i="4" s="1"/>
  <c r="AB23" i="2"/>
  <c r="T23" i="2"/>
  <c r="L23" i="2"/>
  <c r="V67" i="2"/>
  <c r="N67" i="2"/>
  <c r="F67" i="2"/>
  <c r="BC6" i="4"/>
  <c r="BD62" i="2"/>
  <c r="BD63" i="2" s="1"/>
  <c r="BD69" i="2" s="1"/>
  <c r="AN62" i="2"/>
  <c r="AN63" i="2" s="1"/>
  <c r="AN69" i="2" s="1"/>
  <c r="AM6" i="4" s="1"/>
  <c r="AF62" i="2"/>
  <c r="AF63" i="2" s="1"/>
  <c r="AF69" i="2" s="1"/>
  <c r="AE6" i="4" s="1"/>
  <c r="X62" i="2"/>
  <c r="X63" i="2" s="1"/>
  <c r="X69" i="2" s="1"/>
  <c r="W6" i="4" s="1"/>
  <c r="O6" i="4"/>
  <c r="P62" i="2"/>
  <c r="P63" i="2" s="1"/>
  <c r="P69" i="2" s="1"/>
  <c r="AA55" i="2"/>
  <c r="K55" i="2"/>
  <c r="K69" i="2" s="1"/>
  <c r="J6" i="4" s="1"/>
  <c r="BH23" i="2"/>
  <c r="K23" i="2"/>
  <c r="BG62" i="2"/>
  <c r="BG63" i="2" s="1"/>
  <c r="BG69" i="2" s="1"/>
  <c r="BF6" i="4" s="1"/>
  <c r="AW62" i="2"/>
  <c r="AW63" i="2" s="1"/>
  <c r="AW69" i="2" s="1"/>
  <c r="AV6" i="4" s="1"/>
  <c r="AV62" i="2"/>
  <c r="AV63" i="2" s="1"/>
  <c r="AV69" i="2" s="1"/>
  <c r="AU6" i="4" s="1"/>
  <c r="AQ62" i="2"/>
  <c r="AQ63" i="2" s="1"/>
  <c r="AQ69" i="2" s="1"/>
  <c r="AP6" i="4" s="1"/>
  <c r="AM62" i="2"/>
  <c r="AM63" i="2" s="1"/>
  <c r="AM69" i="2" s="1"/>
  <c r="AL6" i="4" s="1"/>
  <c r="AG62" i="2"/>
  <c r="AG63" i="2" s="1"/>
  <c r="AG69" i="2" s="1"/>
  <c r="AF6" i="4" s="1"/>
  <c r="AB62" i="2"/>
  <c r="AB63" i="2" s="1"/>
  <c r="AB69" i="2" s="1"/>
  <c r="AA6" i="4" s="1"/>
  <c r="V62" i="2"/>
  <c r="V63" i="2" s="1"/>
  <c r="V69" i="2" s="1"/>
  <c r="U6" i="4" s="1"/>
  <c r="Q62" i="2"/>
  <c r="Q63" i="2" s="1"/>
  <c r="Q69" i="2" s="1"/>
  <c r="P6" i="4" s="1"/>
  <c r="H62" i="2"/>
  <c r="H63" i="2" s="1"/>
  <c r="H69" i="2" s="1"/>
  <c r="G6" i="4" s="1"/>
</calcChain>
</file>

<file path=xl/sharedStrings.xml><?xml version="1.0" encoding="utf-8"?>
<sst xmlns="http://schemas.openxmlformats.org/spreadsheetml/2006/main" count="627" uniqueCount="245">
  <si>
    <t xml:space="preserve">51  V  [ No Gas ] </t>
  </si>
  <si>
    <t xml:space="preserve">85  Rb  [ He ] </t>
  </si>
  <si>
    <t xml:space="preserve">137  Ba  [ No Gas ] </t>
  </si>
  <si>
    <t xml:space="preserve">52  Cr  [ No Gas ] </t>
  </si>
  <si>
    <t xml:space="preserve">71  Ga  [ He ] </t>
  </si>
  <si>
    <t>GY2-032-A  1000x</t>
  </si>
  <si>
    <t xml:space="preserve">55  Mn  [ No Gas ] </t>
  </si>
  <si>
    <t xml:space="preserve">118  Sn  [ No Gas ] </t>
  </si>
  <si>
    <t xml:space="preserve">139  La  [ No Gas ] </t>
  </si>
  <si>
    <t xml:space="preserve">121  Sb  [ No Gas ] </t>
  </si>
  <si>
    <t>GY2-032-A  100x</t>
  </si>
  <si>
    <t xml:space="preserve">140  Ce  [ He ] </t>
  </si>
  <si>
    <t xml:space="preserve">31  P  [ He ] </t>
  </si>
  <si>
    <t xml:space="preserve">182  W  [ He ] </t>
  </si>
  <si>
    <t xml:space="preserve">88  Sr  [ No Gas ] </t>
  </si>
  <si>
    <t xml:space="preserve">27  Al  [ No Gas ] </t>
  </si>
  <si>
    <t>50 ppb Cal</t>
  </si>
  <si>
    <t>Blank</t>
  </si>
  <si>
    <t xml:space="preserve">147  Sm  [ No Gas ] </t>
  </si>
  <si>
    <t xml:space="preserve">24  Mg  [ He ] </t>
  </si>
  <si>
    <t xml:space="preserve">75  As  [ No Gas ] </t>
  </si>
  <si>
    <t xml:space="preserve">24  Mg  [ No Gas ] </t>
  </si>
  <si>
    <t xml:space="preserve">133  Cs  [ No Gas ] </t>
  </si>
  <si>
    <t xml:space="preserve">208  Pb  [ No Gas ] </t>
  </si>
  <si>
    <t xml:space="preserve">43  Ca  [ He ] </t>
  </si>
  <si>
    <t xml:space="preserve">56  Fe  [ He ] </t>
  </si>
  <si>
    <t xml:space="preserve">89  Y  [ He ] </t>
  </si>
  <si>
    <t xml:space="preserve">55  Mn  [ He ] </t>
  </si>
  <si>
    <t>GY2-032-B  10000x</t>
  </si>
  <si>
    <t xml:space="preserve">238  U  [ No Gas ] </t>
  </si>
  <si>
    <t xml:space="preserve">44  Ca  [ He ] </t>
  </si>
  <si>
    <t xml:space="preserve">107  Ag  [ He ] </t>
  </si>
  <si>
    <t xml:space="preserve">11  B  [ No Gas ] </t>
  </si>
  <si>
    <t xml:space="preserve">157  Gd  [ He ] </t>
  </si>
  <si>
    <t xml:space="preserve">125  Te  [ He ] </t>
  </si>
  <si>
    <t>GY2-032-B  100x</t>
  </si>
  <si>
    <t xml:space="preserve">209  Bi  [ No Gas ] </t>
  </si>
  <si>
    <t xml:space="preserve">165  Ho  [ No Gas ] </t>
  </si>
  <si>
    <t xml:space="preserve">72  Ge  [ He ] </t>
  </si>
  <si>
    <t>GY2-032-B  10x</t>
  </si>
  <si>
    <t>Sample</t>
  </si>
  <si>
    <t xml:space="preserve">121  Sb  [ He ] </t>
  </si>
  <si>
    <t xml:space="preserve">11  B  [ He ] </t>
  </si>
  <si>
    <t xml:space="preserve">71  Ga  [ No Gas ] </t>
  </si>
  <si>
    <t>200 ppb Cal</t>
  </si>
  <si>
    <t xml:space="preserve">137  Ba  [ He ] </t>
  </si>
  <si>
    <t xml:space="preserve">147  Sm  [ He ] </t>
  </si>
  <si>
    <t xml:space="preserve">172  Yb  [ He ] </t>
  </si>
  <si>
    <t xml:space="preserve">47  Ti  [ He ] </t>
  </si>
  <si>
    <t xml:space="preserve">111  Cd  [ No Gas ] </t>
  </si>
  <si>
    <t xml:space="preserve">118  Sn  [ He ] </t>
  </si>
  <si>
    <t>1000 ppb Cal</t>
  </si>
  <si>
    <t xml:space="preserve">78  Se  [ No Gas ] </t>
  </si>
  <si>
    <t xml:space="preserve">45  Sc  [ He ] </t>
  </si>
  <si>
    <t>10 ppb Cal</t>
  </si>
  <si>
    <t>Comment</t>
  </si>
  <si>
    <t>10</t>
  </si>
  <si>
    <t>100</t>
  </si>
  <si>
    <t>200 ppb QC</t>
  </si>
  <si>
    <t xml:space="preserve">163  Dy  [ No Gas ] </t>
  </si>
  <si>
    <t xml:space="preserve">140  Ce  [ No Gas ] </t>
  </si>
  <si>
    <t xml:space="preserve">163  Dy  [ He ] </t>
  </si>
  <si>
    <t xml:space="preserve">209  Bi  [ He ] </t>
  </si>
  <si>
    <t xml:space="preserve">43  Ca  [ No Gas ] </t>
  </si>
  <si>
    <t xml:space="preserve">166  Er  [ No Gas ] </t>
  </si>
  <si>
    <t xml:space="preserve">139  La  [ He ] </t>
  </si>
  <si>
    <t xml:space="preserve">178  Hf  [ No Gas ] </t>
  </si>
  <si>
    <t>Cal Blank</t>
  </si>
  <si>
    <t xml:space="preserve">93  Nb  [ No Gas ] </t>
  </si>
  <si>
    <t xml:space="preserve">59  Co  [ No Gas ] </t>
  </si>
  <si>
    <t xml:space="preserve">185  Re  [ He ] </t>
  </si>
  <si>
    <t xml:space="preserve">60  Ni  [ He ] </t>
  </si>
  <si>
    <t xml:space="preserve">39  K  [ He ] </t>
  </si>
  <si>
    <t xml:space="preserve">103  Rh ( ISTD )  [ He ] </t>
  </si>
  <si>
    <t xml:space="preserve">175  Lu  [ He ] </t>
  </si>
  <si>
    <t xml:space="preserve">232  Th  [ He ] </t>
  </si>
  <si>
    <t xml:space="preserve">107  Ag  [ No Gas ] </t>
  </si>
  <si>
    <t xml:space="preserve">181  Ta  [ He ] </t>
  </si>
  <si>
    <t>10000</t>
  </si>
  <si>
    <t xml:space="preserve">153  Eu  [ He ] </t>
  </si>
  <si>
    <t xml:space="preserve">175  Lu  [ No Gas ] </t>
  </si>
  <si>
    <t>Rinse</t>
  </si>
  <si>
    <t xml:space="preserve">205  Tl  [ He ] </t>
  </si>
  <si>
    <t>GY2-032-A-dup  1000x</t>
  </si>
  <si>
    <t xml:space="preserve">28  Si  [ No Gas ] </t>
  </si>
  <si>
    <t xml:space="preserve">133  Cs  [ He ] </t>
  </si>
  <si>
    <t xml:space="preserve">115  In  [ No Gas ] </t>
  </si>
  <si>
    <t xml:space="preserve">181  Ta  [ No Gas ] </t>
  </si>
  <si>
    <t xml:space="preserve">72  Ge  [ No Gas ] </t>
  </si>
  <si>
    <t xml:space="preserve">93  Nb  [ He ] </t>
  </si>
  <si>
    <t xml:space="preserve">60  Ni  [ No Gas ] </t>
  </si>
  <si>
    <t xml:space="preserve">90  Zr  [ He ] </t>
  </si>
  <si>
    <t xml:space="preserve">205  Tl  [ No Gas ] </t>
  </si>
  <si>
    <t xml:space="preserve">9  Be  [ He ] </t>
  </si>
  <si>
    <t xml:space="preserve">44  Ca  [ No Gas ] </t>
  </si>
  <si>
    <t xml:space="preserve">78  Se  [ H2 ] </t>
  </si>
  <si>
    <t xml:space="preserve">63  Cu  [ No Gas ] </t>
  </si>
  <si>
    <t xml:space="preserve">75  As  [ He ] </t>
  </si>
  <si>
    <t xml:space="preserve">31  P  [ No Gas ] </t>
  </si>
  <si>
    <t xml:space="preserve">59  Co  [ He ] </t>
  </si>
  <si>
    <t>GY2-032-A  10000x</t>
  </si>
  <si>
    <t xml:space="preserve">27  Al  [ He ] </t>
  </si>
  <si>
    <t xml:space="preserve">157  Gd  [ No Gas ] </t>
  </si>
  <si>
    <t xml:space="preserve">66  Zn  [ He ] </t>
  </si>
  <si>
    <t xml:space="preserve">63  Cu  [ He ] </t>
  </si>
  <si>
    <t xml:space="preserve">169  Tm  [ He ] </t>
  </si>
  <si>
    <t xml:space="preserve">146  Nd  [ No Gas ] </t>
  </si>
  <si>
    <t xml:space="preserve">125  Te  [ No Gas ] </t>
  </si>
  <si>
    <t xml:space="preserve">45  Sc  [ No Gas ] </t>
  </si>
  <si>
    <t>GY2-032-B  1000x</t>
  </si>
  <si>
    <t xml:space="preserve">169  Tm  [ No Gas ] </t>
  </si>
  <si>
    <t xml:space="preserve">159  Tb  [ He ] </t>
  </si>
  <si>
    <t xml:space="preserve">115  In  [ He ] </t>
  </si>
  <si>
    <t xml:space="preserve">77  Se  [ No Gas ] </t>
  </si>
  <si>
    <t xml:space="preserve">56  Fe  [ H2 ] </t>
  </si>
  <si>
    <t xml:space="preserve">23  Na  [ No Gas ] </t>
  </si>
  <si>
    <t>10 ppb QC</t>
  </si>
  <si>
    <t xml:space="preserve">103  Rh ( ISTD )  [ No Gas ] </t>
  </si>
  <si>
    <t>GY2-032-B-dup  1000x</t>
  </si>
  <si>
    <t xml:space="preserve">201  Hg  [ No Gas ] </t>
  </si>
  <si>
    <t xml:space="preserve">111  Cd  [ He ] </t>
  </si>
  <si>
    <t xml:space="preserve">201  Hg  [ He ] </t>
  </si>
  <si>
    <t xml:space="preserve">95  Mo  [ No Gas ] </t>
  </si>
  <si>
    <t xml:space="preserve">141  Pr  [ He ] </t>
  </si>
  <si>
    <t xml:space="preserve">182  W  [ No Gas ] </t>
  </si>
  <si>
    <t xml:space="preserve">52  Cr  [ He ] </t>
  </si>
  <si>
    <t xml:space="preserve">7  Li  [ He ] </t>
  </si>
  <si>
    <t>ISTD Recovery %</t>
  </si>
  <si>
    <t xml:space="preserve">82  Se  [ No Gas ] </t>
  </si>
  <si>
    <t xml:space="preserve">88  Sr  [ He ] </t>
  </si>
  <si>
    <t>1000</t>
  </si>
  <si>
    <t xml:space="preserve">39  K  [ No Gas ] </t>
  </si>
  <si>
    <t xml:space="preserve">28  Si  [ He ] </t>
  </si>
  <si>
    <t>GY2-032-A  10x</t>
  </si>
  <si>
    <t xml:space="preserve">51  V  [ He ] </t>
  </si>
  <si>
    <t>Sample Name</t>
  </si>
  <si>
    <t xml:space="preserve">159  Tb  [ No Gas ] </t>
  </si>
  <si>
    <t xml:space="preserve">47  Ti  [ No Gas ] </t>
  </si>
  <si>
    <t>OR</t>
  </si>
  <si>
    <t xml:space="preserve">153  Eu  [ No Gas ] </t>
  </si>
  <si>
    <t/>
  </si>
  <si>
    <t xml:space="preserve">141  Pr  [ No Gas ] </t>
  </si>
  <si>
    <t xml:space="preserve">178  Hf  [ He ] </t>
  </si>
  <si>
    <t xml:space="preserve">23  Na  [ He ] </t>
  </si>
  <si>
    <t xml:space="preserve">90  Zr  [ No Gas ] </t>
  </si>
  <si>
    <t xml:space="preserve">146  Nd  [ He ] </t>
  </si>
  <si>
    <t xml:space="preserve">40  Ca  [ H2 ] </t>
  </si>
  <si>
    <t xml:space="preserve">103  Rh ( ISTD )  [ H2 ] </t>
  </si>
  <si>
    <t>Conc. [ ppb ]</t>
  </si>
  <si>
    <t xml:space="preserve">185  Re  [ No Gas ] </t>
  </si>
  <si>
    <t xml:space="preserve">9  Be  [ No Gas ] </t>
  </si>
  <si>
    <t xml:space="preserve">166  Er  [ He ] </t>
  </si>
  <si>
    <t xml:space="preserve">78  Se  [ He ] </t>
  </si>
  <si>
    <t xml:space="preserve">66  Zn  [ No Gas ] </t>
  </si>
  <si>
    <t xml:space="preserve">208  Pb  [ He ] </t>
  </si>
  <si>
    <t xml:space="preserve">85  Rb  [ No Gas ] </t>
  </si>
  <si>
    <t xml:space="preserve">232  Th  [ No Gas ] </t>
  </si>
  <si>
    <t xml:space="preserve">95  Mo  [ He ] </t>
  </si>
  <si>
    <t xml:space="preserve">238  U  [ He ] </t>
  </si>
  <si>
    <t>Rjct</t>
  </si>
  <si>
    <t xml:space="preserve">89  Y  [ No Gas ] </t>
  </si>
  <si>
    <t xml:space="preserve">7  Li  [ No Gas ] </t>
  </si>
  <si>
    <t xml:space="preserve">172  Yb  [ No Gas ] </t>
  </si>
  <si>
    <t xml:space="preserve">56  Fe  [ No Gas ] </t>
  </si>
  <si>
    <t xml:space="preserve">165  Ho  [ He ] </t>
  </si>
  <si>
    <t>Dilution</t>
  </si>
  <si>
    <t>% Recovery</t>
  </si>
  <si>
    <t>Tune Step</t>
  </si>
  <si>
    <t>Mass</t>
  </si>
  <si>
    <t>Name</t>
  </si>
  <si>
    <t>R</t>
  </si>
  <si>
    <t>a</t>
  </si>
  <si>
    <t>b (blank)</t>
  </si>
  <si>
    <t>DL</t>
  </si>
  <si>
    <t>BEC</t>
  </si>
  <si>
    <t>Units</t>
  </si>
  <si>
    <t>Li</t>
  </si>
  <si>
    <t>ppb</t>
  </si>
  <si>
    <t>Be</t>
  </si>
  <si>
    <t>B</t>
  </si>
  <si>
    <t>Na</t>
  </si>
  <si>
    <t>Mg</t>
  </si>
  <si>
    <t>Al</t>
  </si>
  <si>
    <t>Si</t>
  </si>
  <si>
    <t>P</t>
  </si>
  <si>
    <t>K</t>
  </si>
  <si>
    <t>Ca</t>
  </si>
  <si>
    <t>Sc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</si>
  <si>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</si>
  <si>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</si>
  <si>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</si>
  <si>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</si>
  <si>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</si>
  <si>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</si>
  <si>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</si>
  <si>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</si>
  <si>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</si>
  <si>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Ga</t>
  </si>
  <si>
    <t>Ge</t>
  </si>
  <si>
    <t>As</t>
  </si>
  <si>
    <t>Se</t>
  </si>
  <si>
    <t>Rb</t>
  </si>
  <si>
    <t>Sr</t>
  </si>
  <si>
    <t>Y</t>
  </si>
  <si>
    <t>Zr</t>
  </si>
  <si>
    <t>Nb</t>
  </si>
  <si>
    <t>Mo</t>
  </si>
  <si>
    <t>Ag</t>
  </si>
  <si>
    <t>Cd</t>
  </si>
  <si>
    <t>In</t>
  </si>
  <si>
    <t>Sn</t>
  </si>
  <si>
    <t>Sb</t>
  </si>
  <si>
    <t>Te</t>
  </si>
  <si>
    <t>Cs</t>
  </si>
  <si>
    <t>Ba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</si>
  <si>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</si>
  <si>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</si>
  <si>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</si>
  <si>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</si>
  <si>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</si>
  <si>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</si>
  <si>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</si>
  <si>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</si>
  <si>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</si>
  <si>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</si>
  <si>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</si>
  <si>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</si>
  <si>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</si>
  <si>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</si>
  <si>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</si>
  <si>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t>Ta</t>
  </si>
  <si>
    <t>W</t>
  </si>
  <si>
    <t>Re</t>
  </si>
  <si>
    <t>Hg</t>
  </si>
  <si>
    <t>Tl</t>
  </si>
  <si>
    <t>Pb</t>
  </si>
  <si>
    <t>Bi</t>
  </si>
  <si>
    <t>Th</t>
  </si>
  <si>
    <t>U</t>
  </si>
  <si>
    <t>Rh</t>
  </si>
  <si>
    <t>DL Adj</t>
  </si>
  <si>
    <t>Dil Adj</t>
  </si>
  <si>
    <t>GY2-032-B Compiled</t>
  </si>
  <si>
    <t>GY2-032-A Compiled</t>
  </si>
  <si>
    <t>Detection Limits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</si>
</sst>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"/>
  </numFmts>
  <fonts count="6" x14ac:knownFonts="1">
    <font>
      <sz val="11"/>
      <color theme="1"/>
      <name val="Calibri"/>
      <family val="2"/>
      <scheme val="minor"/>
    </font>
    <font>
      <sz val="9"/>
      <name val="Microsoft Sans Serif"/>
      <family val="2"/>
    </font>
    <font>
      <sz val="9"/>
      <color rgb="FF000000"/>
      <name val="Microsoft Sans Serif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EFEFE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1">
    <xf numFmtId="0" fontId="0" fillId="0" borderId="0" xfId="0"/>
    <xf numFmtId="0" fontId="1" fillId="0" borderId="1" xfId="0" applyFont="1" applyBorder="1" applyAlignment="1">
      <alignment horizontal="right" vertical="top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1" fillId="3" borderId="1" xfId="0" applyFont="1" applyFill="1" applyBorder="1" applyAlignment="1">
      <alignment horizontal="right" vertical="top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0" fillId="0" borderId="0" xfId="0" applyAlignment="1">
      <alignment horizontal="right"/>
    </xf>
    <xf numFmtId="9" fontId="0" fillId="0" borderId="0" xfId="1" applyFont="1"/>
    <xf numFmtId="0" fontId="0" fillId="0" borderId="1" xfId="0" applyBorder="1" applyAlignment="1">
      <alignment horizontal="center"/>
    </xf>
    <xf numFmtId="0" fontId="0" fillId="0" borderId="1" xfId="0" applyBorder="1"/>
    <xf numFmtId="11" fontId="0" fillId="0" borderId="1" xfId="0" applyNumberFormat="1" applyBorder="1"/>
    <xf numFmtId="164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0" fontId="5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  <xf numFmtId="1" fontId="0" fillId="0" borderId="1" xfId="0" applyNumberFormat="1" applyBorder="1"/>
    <xf numFmtId="164" fontId="4" fillId="0" borderId="0" xfId="0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6"/>
  <sheetViews>
    <sheetView topLeftCell="BA1" workbookViewId="0">
      <selection sqref="A1:BK6"/>
    </sheetView>
  </sheetViews>
  <sheetFormatPr defaultRowHeight="15" x14ac:dyDescent="0.25"/>
  <cols>
    <col min="1" max="1" width="19.28515625" style="8" bestFit="1" customWidth="1"/>
    <col min="2" max="2" width="14.28515625" style="8" bestFit="1" customWidth="1"/>
    <col min="3" max="4" width="15" style="8" bestFit="1" customWidth="1"/>
    <col min="5" max="5" width="17.85546875" style="8" bestFit="1" customWidth="1"/>
    <col min="6" max="6" width="13.7109375" style="8" bestFit="1" customWidth="1"/>
    <col min="7" max="7" width="12.5703125" style="8" bestFit="1" customWidth="1"/>
    <col min="8" max="8" width="15.42578125" style="8" bestFit="1" customWidth="1"/>
    <col min="9" max="9" width="15" style="8" bestFit="1" customWidth="1"/>
    <col min="10" max="10" width="17.85546875" style="8" bestFit="1" customWidth="1"/>
    <col min="11" max="11" width="16.7109375" style="8" bestFit="1" customWidth="1"/>
    <col min="12" max="12" width="12" style="8" bestFit="1" customWidth="1"/>
    <col min="13" max="13" width="12.140625" style="8" bestFit="1" customWidth="1"/>
    <col min="14" max="15" width="12" style="8" bestFit="1" customWidth="1"/>
    <col min="16" max="16" width="12.85546875" style="8" bestFit="1" customWidth="1"/>
    <col min="17" max="17" width="13.7109375" style="8" bestFit="1" customWidth="1"/>
    <col min="18" max="18" width="12.28515625" style="8" bestFit="1" customWidth="1"/>
    <col min="19" max="19" width="12.140625" style="8" bestFit="1" customWidth="1"/>
    <col min="20" max="20" width="12.28515625" style="8" bestFit="1" customWidth="1"/>
    <col min="21" max="22" width="12.140625" style="8" bestFit="1" customWidth="1"/>
    <col min="23" max="23" width="12.28515625" style="8" bestFit="1" customWidth="1"/>
    <col min="24" max="25" width="12" style="8" bestFit="1" customWidth="1"/>
    <col min="26" max="26" width="16.140625" style="8" bestFit="1" customWidth="1"/>
    <col min="27" max="27" width="15.5703125" style="8" bestFit="1" customWidth="1"/>
    <col min="28" max="28" width="14.7109375" style="8" bestFit="1" customWidth="1"/>
    <col min="29" max="29" width="12" style="8" bestFit="1" customWidth="1"/>
    <col min="30" max="30" width="12.5703125" style="8" bestFit="1" customWidth="1"/>
    <col min="31" max="31" width="12.85546875" style="8" bestFit="1" customWidth="1"/>
    <col min="32" max="33" width="17.140625" style="8" bestFit="1" customWidth="1"/>
    <col min="34" max="34" width="16.5703125" style="8" bestFit="1" customWidth="1"/>
    <col min="35" max="36" width="13.140625" style="8" bestFit="1" customWidth="1"/>
    <col min="37" max="38" width="16.85546875" style="8" bestFit="1" customWidth="1"/>
    <col min="39" max="39" width="17" style="8" bestFit="1" customWidth="1"/>
    <col min="40" max="40" width="12.85546875" style="8" bestFit="1" customWidth="1"/>
    <col min="41" max="41" width="13.28515625" style="8" bestFit="1" customWidth="1"/>
    <col min="42" max="42" width="12.85546875" style="8" bestFit="1" customWidth="1"/>
    <col min="43" max="44" width="13.7109375" style="8" bestFit="1" customWidth="1"/>
    <col min="45" max="45" width="13.140625" style="8" bestFit="1" customWidth="1"/>
    <col min="46" max="46" width="13.42578125" style="8" bestFit="1" customWidth="1"/>
    <col min="47" max="47" width="13.28515625" style="8" bestFit="1" customWidth="1"/>
    <col min="48" max="49" width="13.42578125" style="8" bestFit="1" customWidth="1"/>
    <col min="50" max="50" width="12.5703125" style="8" bestFit="1" customWidth="1"/>
    <col min="51" max="51" width="13.7109375" style="8" bestFit="1" customWidth="1"/>
    <col min="52" max="52" width="13.140625" style="8" bestFit="1" customWidth="1"/>
    <col min="53" max="54" width="12.85546875" style="8" bestFit="1" customWidth="1"/>
    <col min="55" max="55" width="13" style="8" bestFit="1" customWidth="1"/>
    <col min="56" max="56" width="12.7109375" style="8" bestFit="1" customWidth="1"/>
    <col min="57" max="58" width="13.42578125" style="8" bestFit="1" customWidth="1"/>
    <col min="59" max="59" width="12.5703125" style="8" bestFit="1" customWidth="1"/>
    <col min="60" max="60" width="13.42578125" style="8" bestFit="1" customWidth="1"/>
    <col min="61" max="61" width="12.7109375" style="8" bestFit="1" customWidth="1"/>
    <col min="62" max="62" width="13.28515625" style="8" bestFit="1" customWidth="1"/>
    <col min="63" max="63" width="12.28515625" style="8" bestFit="1" customWidth="1"/>
  </cols>
  <sheetData>
    <row r="1" spans="1:63" x14ac:dyDescent="0.25">
      <c r="B1" s="8" t="str">
        <f>'GEY Calc'!C1</f>
        <v xml:space="preserve">7  Li  [ No Gas ] </v>
      </c>
      <c r="C1" s="8" t="str">
        <f>'GEY Calc'!D1</f>
        <v xml:space="preserve">9  Be  [ No Gas ] </v>
      </c>
      <c r="D1" s="8" t="str">
        <f>'GEY Calc'!E1</f>
        <v xml:space="preserve">11  B  [ No Gas ] </v>
      </c>
      <c r="E1" s="8" t="str">
        <f>'GEY Calc'!F1</f>
        <v xml:space="preserve">23  Na  [ No Gas ] </v>
      </c>
      <c r="F1" s="8" t="str">
        <f>'GEY Calc'!G1</f>
        <v xml:space="preserve">24  Mg  [ He ] </v>
      </c>
      <c r="G1" s="8" t="str">
        <f>'GEY Calc'!H1</f>
        <v xml:space="preserve">27  Al  [ He ] </v>
      </c>
      <c r="H1" s="8" t="str">
        <f>'GEY Calc'!I1</f>
        <v xml:space="preserve">28  Si  [ No Gas ] </v>
      </c>
      <c r="I1" s="8" t="str">
        <f>'GEY Calc'!J1</f>
        <v xml:space="preserve">31  P  [ No Gas ] </v>
      </c>
      <c r="J1" s="8" t="str">
        <f>'GEY Calc'!K1</f>
        <v xml:space="preserve">39  K  [ He ] </v>
      </c>
      <c r="K1" s="8" t="str">
        <f>'GEY Calc'!L1</f>
        <v xml:space="preserve">43  Ca  [ He ] </v>
      </c>
      <c r="L1" s="8" t="str">
        <f>'GEY Calc'!M1</f>
        <v xml:space="preserve">45  Sc  [ He ] </v>
      </c>
      <c r="M1" s="8" t="str">
        <f>'GEY Calc'!N1</f>
        <v xml:space="preserve">47  Ti  [ He ] </v>
      </c>
      <c r="N1" s="8" t="str">
        <f>'GEY Calc'!O1</f>
        <v xml:space="preserve">51  V  [ He ] </v>
      </c>
      <c r="O1" s="8" t="str">
        <f>'GEY Calc'!P1</f>
        <v xml:space="preserve">52  Cr  [ He ] </v>
      </c>
      <c r="P1" s="8" t="str">
        <f>'GEY Calc'!Q1</f>
        <v xml:space="preserve">55  Mn  [ He ] </v>
      </c>
      <c r="Q1" s="8" t="str">
        <f>'GEY Calc'!R1</f>
        <v xml:space="preserve">56  Fe  [ He ] </v>
      </c>
      <c r="R1" s="8" t="str">
        <f>'GEY Calc'!S1</f>
        <v xml:space="preserve">59  Co  [ He ] </v>
      </c>
      <c r="S1" s="8" t="str">
        <f>'GEY Calc'!T1</f>
        <v xml:space="preserve">60  Ni  [ He ] </v>
      </c>
      <c r="T1" s="8" t="str">
        <f>'GEY Calc'!U1</f>
        <v xml:space="preserve">63  Cu  [ He ] </v>
      </c>
      <c r="U1" s="8" t="str">
        <f>'GEY Calc'!V1</f>
        <v xml:space="preserve">66  Zn  [ He ] </v>
      </c>
      <c r="V1" s="8" t="str">
        <f>'GEY Calc'!W1</f>
        <v xml:space="preserve">71  Ga  [ He ] </v>
      </c>
      <c r="W1" s="8" t="str">
        <f>'GEY Calc'!X1</f>
        <v xml:space="preserve">72  Ge  [ He ] </v>
      </c>
      <c r="X1" s="8" t="str">
        <f>'GEY Calc'!Y1</f>
        <v xml:space="preserve">75  As  [ He ] </v>
      </c>
      <c r="Y1" s="8" t="str">
        <f>'GEY Calc'!Z1</f>
        <v xml:space="preserve">78  Se  [ He ] </v>
      </c>
      <c r="Z1" s="8" t="str">
        <f>'GEY Calc'!AA1</f>
        <v xml:space="preserve">85  Rb  [ No Gas ] </v>
      </c>
      <c r="AA1" s="8" t="str">
        <f>'GEY Calc'!AB1</f>
        <v xml:space="preserve">88  Sr  [ No Gas ] </v>
      </c>
      <c r="AB1" s="8" t="str">
        <f>'GEY Calc'!AC1</f>
        <v xml:space="preserve">89  Y  [ No Gas ] </v>
      </c>
      <c r="AC1" s="8" t="str">
        <f>'GEY Calc'!AD1</f>
        <v xml:space="preserve">90  Zr  [ He ] </v>
      </c>
      <c r="AD1" s="8" t="str">
        <f>'GEY Calc'!AE1</f>
        <v xml:space="preserve">93  Nb  [ He ] </v>
      </c>
      <c r="AE1" s="8" t="str">
        <f>'GEY Calc'!AF1</f>
        <v xml:space="preserve">95  Mo  [ He ] </v>
      </c>
      <c r="AF1" s="8" t="str">
        <f>'GEY Calc'!AG1</f>
        <v xml:space="preserve">107  Ag  [ No Gas ] </v>
      </c>
      <c r="AG1" s="8" t="str">
        <f>'GEY Calc'!AH1</f>
        <v xml:space="preserve">111  Cd  [ No Gas ] </v>
      </c>
      <c r="AH1" s="8" t="str">
        <f>'GEY Calc'!AI1</f>
        <v xml:space="preserve">115  In  [ No Gas ] </v>
      </c>
      <c r="AI1" s="8" t="str">
        <f>'GEY Calc'!AJ1</f>
        <v xml:space="preserve">118  Sn  [ He ] </v>
      </c>
      <c r="AJ1" s="8" t="str">
        <f>'GEY Calc'!AK1</f>
        <v xml:space="preserve">121  Sb  [ He ] </v>
      </c>
      <c r="AK1" s="8" t="str">
        <f>'GEY Calc'!AL1</f>
        <v xml:space="preserve">125  Te  [ No Gas ] </v>
      </c>
      <c r="AL1" s="8" t="str">
        <f>'GEY Calc'!AM1</f>
        <v xml:space="preserve">133  Cs  [ No Gas ] </v>
      </c>
      <c r="AM1" s="8" t="str">
        <f>'GEY Calc'!AN1</f>
        <v xml:space="preserve">137  Ba  [ No Gas ] </v>
      </c>
      <c r="AN1" s="8" t="str">
        <f>'GEY Calc'!AO1</f>
        <v xml:space="preserve">139  La  [ He ] </v>
      </c>
      <c r="AO1" s="8" t="str">
        <f>'GEY Calc'!AP1</f>
        <v xml:space="preserve">140  Ce  [ He ] </v>
      </c>
      <c r="AP1" s="8" t="str">
        <f>'GEY Calc'!AQ1</f>
        <v xml:space="preserve">141  Pr  [ He ] </v>
      </c>
      <c r="AQ1" s="8" t="str">
        <f>'GEY Calc'!AR1</f>
        <v xml:space="preserve">146  Nd  [ He ] </v>
      </c>
      <c r="AR1" s="8" t="str">
        <f>'GEY Calc'!AS1</f>
        <v xml:space="preserve">147  Sm  [ He ] </v>
      </c>
      <c r="AS1" s="8" t="str">
        <f>'GEY Calc'!AT1</f>
        <v xml:space="preserve">153  Eu  [ He ] </v>
      </c>
      <c r="AT1" s="8" t="str">
        <f>'GEY Calc'!AU1</f>
        <v xml:space="preserve">157  Gd  [ He ] </v>
      </c>
      <c r="AU1" s="8" t="str">
        <f>'GEY Calc'!AV1</f>
        <v xml:space="preserve">159  Tb  [ He ] </v>
      </c>
      <c r="AV1" s="8" t="str">
        <f>'GEY Calc'!AW1</f>
        <v xml:space="preserve">163  Dy  [ He ] </v>
      </c>
      <c r="AW1" s="8" t="str">
        <f>'GEY Calc'!AX1</f>
        <v xml:space="preserve">165  Ho  [ He ] </v>
      </c>
      <c r="AX1" s="8" t="str">
        <f>'GEY Calc'!AY1</f>
        <v xml:space="preserve">166  Er  [ He ] </v>
      </c>
      <c r="AY1" s="8" t="str">
        <f>'GEY Calc'!AZ1</f>
        <v xml:space="preserve">169  Tm  [ He ] </v>
      </c>
      <c r="AZ1" s="8" t="str">
        <f>'GEY Calc'!BA1</f>
        <v xml:space="preserve">172  Yb  [ He ] </v>
      </c>
      <c r="BA1" s="8" t="str">
        <f>'GEY Calc'!BB1</f>
        <v xml:space="preserve">175  Lu  [ He ] </v>
      </c>
      <c r="BB1" s="8" t="str">
        <f>'GEY Calc'!BC1</f>
        <v xml:space="preserve">178  Hf  [ He ] </v>
      </c>
      <c r="BC1" s="8" t="str">
        <f>'GEY Calc'!BD1</f>
        <v xml:space="preserve">181  Ta  [ He ] </v>
      </c>
      <c r="BD1" s="8" t="str">
        <f>'GEY Calc'!BE1</f>
        <v xml:space="preserve">182  W  [ He ] </v>
      </c>
      <c r="BE1" s="8" t="str">
        <f>'GEY Calc'!BF1</f>
        <v xml:space="preserve">185  Re  [ He ] </v>
      </c>
      <c r="BF1" s="8" t="str">
        <f>'GEY Calc'!BG1</f>
        <v xml:space="preserve">201  Hg  [ He ] </v>
      </c>
      <c r="BG1" s="8" t="str">
        <f>'GEY Calc'!BH1</f>
        <v xml:space="preserve">205  Tl  [ He ] </v>
      </c>
      <c r="BH1" s="8" t="str">
        <f>'GEY Calc'!BI1</f>
        <v xml:space="preserve">208  Pb  [ He ] </v>
      </c>
      <c r="BI1" s="8" t="str">
        <f>'GEY Calc'!BJ1</f>
        <v xml:space="preserve">209  Bi  [ He ] </v>
      </c>
      <c r="BJ1" s="8" t="str">
        <f>'GEY Calc'!BK1</f>
        <v xml:space="preserve">232  Th  [ He ] </v>
      </c>
      <c r="BK1" s="8" t="str">
        <f>'GEY Calc'!BL1</f>
        <v xml:space="preserve">238  U  [ He ] </v>
      </c>
    </row>
    <row r="2" spans="1:63" x14ac:dyDescent="0.25">
      <c r="B2" s="8" t="str">
        <f>'GEY Calc'!C2</f>
        <v>Conc. [ ppb ]</v>
      </c>
      <c r="C2" s="8" t="str">
        <f>'GEY Calc'!D2</f>
        <v>Conc. [ ppb ]</v>
      </c>
      <c r="D2" s="8" t="str">
        <f>'GEY Calc'!E2</f>
        <v>Conc. [ ppb ]</v>
      </c>
      <c r="E2" s="8" t="str">
        <f>'GEY Calc'!F2</f>
        <v>Conc. [ ppb ]</v>
      </c>
      <c r="F2" s="8" t="str">
        <f>'GEY Calc'!G2</f>
        <v>Conc. [ ppb ]</v>
      </c>
      <c r="G2" s="8" t="str">
        <f>'GEY Calc'!H2</f>
        <v>Conc. [ ppb ]</v>
      </c>
      <c r="H2" s="8" t="str">
        <f>'GEY Calc'!I2</f>
        <v>Conc. [ ppb ]</v>
      </c>
      <c r="I2" s="8" t="str">
        <f>'GEY Calc'!J2</f>
        <v>Conc. [ ppb ]</v>
      </c>
      <c r="J2" s="8" t="str">
        <f>'GEY Calc'!K2</f>
        <v>Conc. [ ppb ]</v>
      </c>
      <c r="K2" s="8" t="str">
        <f>'GEY Calc'!L2</f>
        <v>Conc. [ ppb ]</v>
      </c>
      <c r="L2" s="8" t="str">
        <f>'GEY Calc'!M2</f>
        <v>Conc. [ ppb ]</v>
      </c>
      <c r="M2" s="8" t="str">
        <f>'GEY Calc'!N2</f>
        <v>Conc. [ ppb ]</v>
      </c>
      <c r="N2" s="8" t="str">
        <f>'GEY Calc'!O2</f>
        <v>Conc. [ ppb ]</v>
      </c>
      <c r="O2" s="8" t="str">
        <f>'GEY Calc'!P2</f>
        <v>Conc. [ ppb ]</v>
      </c>
      <c r="P2" s="8" t="str">
        <f>'GEY Calc'!Q2</f>
        <v>Conc. [ ppb ]</v>
      </c>
      <c r="Q2" s="8" t="str">
        <f>'GEY Calc'!R2</f>
        <v>Conc. [ ppb ]</v>
      </c>
      <c r="R2" s="8" t="str">
        <f>'GEY Calc'!S2</f>
        <v>Conc. [ ppb ]</v>
      </c>
      <c r="S2" s="8" t="str">
        <f>'GEY Calc'!T2</f>
        <v>Conc. [ ppb ]</v>
      </c>
      <c r="T2" s="8" t="str">
        <f>'GEY Calc'!U2</f>
        <v>Conc. [ ppb ]</v>
      </c>
      <c r="U2" s="8" t="str">
        <f>'GEY Calc'!V2</f>
        <v>Conc. [ ppb ]</v>
      </c>
      <c r="V2" s="8" t="str">
        <f>'GEY Calc'!W2</f>
        <v>Conc. [ ppb ]</v>
      </c>
      <c r="W2" s="8" t="str">
        <f>'GEY Calc'!X2</f>
        <v>Conc. [ ppb ]</v>
      </c>
      <c r="X2" s="8" t="str">
        <f>'GEY Calc'!Y2</f>
        <v>Conc. [ ppb ]</v>
      </c>
      <c r="Y2" s="8" t="str">
        <f>'GEY Calc'!Z2</f>
        <v>Conc. [ ppb ]</v>
      </c>
      <c r="Z2" s="8" t="str">
        <f>'GEY Calc'!AA2</f>
        <v>Conc. [ ppb ]</v>
      </c>
      <c r="AA2" s="8" t="str">
        <f>'GEY Calc'!AB2</f>
        <v>Conc. [ ppb ]</v>
      </c>
      <c r="AB2" s="8" t="str">
        <f>'GEY Calc'!AC2</f>
        <v>Conc. [ ppb ]</v>
      </c>
      <c r="AC2" s="8" t="str">
        <f>'GEY Calc'!AD2</f>
        <v>Conc. [ ppb ]</v>
      </c>
      <c r="AD2" s="8" t="str">
        <f>'GEY Calc'!AE2</f>
        <v>Conc. [ ppb ]</v>
      </c>
      <c r="AE2" s="8" t="str">
        <f>'GEY Calc'!AF2</f>
        <v>Conc. [ ppb ]</v>
      </c>
      <c r="AF2" s="8" t="str">
        <f>'GEY Calc'!AG2</f>
        <v>Conc. [ ppb ]</v>
      </c>
      <c r="AG2" s="8" t="str">
        <f>'GEY Calc'!AH2</f>
        <v>Conc. [ ppb ]</v>
      </c>
      <c r="AH2" s="8" t="str">
        <f>'GEY Calc'!AI2</f>
        <v>Conc. [ ppb ]</v>
      </c>
      <c r="AI2" s="8" t="str">
        <f>'GEY Calc'!AJ2</f>
        <v>Conc. [ ppb ]</v>
      </c>
      <c r="AJ2" s="8" t="str">
        <f>'GEY Calc'!AK2</f>
        <v>Conc. [ ppb ]</v>
      </c>
      <c r="AK2" s="8" t="str">
        <f>'GEY Calc'!AL2</f>
        <v>Conc. [ ppb ]</v>
      </c>
      <c r="AL2" s="8" t="str">
        <f>'GEY Calc'!AM2</f>
        <v>Conc. [ ppb ]</v>
      </c>
      <c r="AM2" s="8" t="str">
        <f>'GEY Calc'!AN2</f>
        <v>Conc. [ ppb ]</v>
      </c>
      <c r="AN2" s="8" t="str">
        <f>'GEY Calc'!AO2</f>
        <v>Conc. [ ppb ]</v>
      </c>
      <c r="AO2" s="8" t="str">
        <f>'GEY Calc'!AP2</f>
        <v>Conc. [ ppb ]</v>
      </c>
      <c r="AP2" s="8" t="str">
        <f>'GEY Calc'!AQ2</f>
        <v>Conc. [ ppb ]</v>
      </c>
      <c r="AQ2" s="8" t="str">
        <f>'GEY Calc'!AR2</f>
        <v>Conc. [ ppb ]</v>
      </c>
      <c r="AR2" s="8" t="str">
        <f>'GEY Calc'!AS2</f>
        <v>Conc. [ ppb ]</v>
      </c>
      <c r="AS2" s="8" t="str">
        <f>'GEY Calc'!AT2</f>
        <v>Conc. [ ppb ]</v>
      </c>
      <c r="AT2" s="8" t="str">
        <f>'GEY Calc'!AU2</f>
        <v>Conc. [ ppb ]</v>
      </c>
      <c r="AU2" s="8" t="str">
        <f>'GEY Calc'!AV2</f>
        <v>Conc. [ ppb ]</v>
      </c>
      <c r="AV2" s="8" t="str">
        <f>'GEY Calc'!AW2</f>
        <v>Conc. [ ppb ]</v>
      </c>
      <c r="AW2" s="8" t="str">
        <f>'GEY Calc'!AX2</f>
        <v>Conc. [ ppb ]</v>
      </c>
      <c r="AX2" s="8" t="str">
        <f>'GEY Calc'!AY2</f>
        <v>Conc. [ ppb ]</v>
      </c>
      <c r="AY2" s="8" t="str">
        <f>'GEY Calc'!AZ2</f>
        <v>Conc. [ ppb ]</v>
      </c>
      <c r="AZ2" s="8" t="str">
        <f>'GEY Calc'!BA2</f>
        <v>Conc. [ ppb ]</v>
      </c>
      <c r="BA2" s="8" t="str">
        <f>'GEY Calc'!BB2</f>
        <v>Conc. [ ppb ]</v>
      </c>
      <c r="BB2" s="8" t="str">
        <f>'GEY Calc'!BC2</f>
        <v>Conc. [ ppb ]</v>
      </c>
      <c r="BC2" s="8" t="str">
        <f>'GEY Calc'!BD2</f>
        <v>Conc. [ ppb ]</v>
      </c>
      <c r="BD2" s="8" t="str">
        <f>'GEY Calc'!BE2</f>
        <v>Conc. [ ppb ]</v>
      </c>
      <c r="BE2" s="8" t="str">
        <f>'GEY Calc'!BF2</f>
        <v>Conc. [ ppb ]</v>
      </c>
      <c r="BF2" s="8" t="str">
        <f>'GEY Calc'!BG2</f>
        <v>Conc. [ ppb ]</v>
      </c>
      <c r="BG2" s="8" t="str">
        <f>'GEY Calc'!BH2</f>
        <v>Conc. [ ppb ]</v>
      </c>
      <c r="BH2" s="8" t="str">
        <f>'GEY Calc'!BI2</f>
        <v>Conc. [ ppb ]</v>
      </c>
      <c r="BI2" s="8" t="str">
        <f>'GEY Calc'!BJ2</f>
        <v>Conc. [ ppb ]</v>
      </c>
      <c r="BJ2" s="8" t="str">
        <f>'GEY Calc'!BK2</f>
        <v>Conc. [ ppb ]</v>
      </c>
      <c r="BK2" s="8" t="str">
        <f>'GEY Calc'!BL2</f>
        <v>Conc. [ ppb ]</v>
      </c>
    </row>
    <row r="4" spans="1:63" x14ac:dyDescent="0.25">
      <c r="A4" s="8" t="str">
        <f>'GEY Calc'!A37</f>
        <v>GY2-032-B Compiled</v>
      </c>
      <c r="B4" s="14" t="str">
        <f>'GEY Calc'!C37</f>
        <v>ND</v>
      </c>
      <c r="C4" s="14" t="str">
        <f>'GEY Calc'!D37</f>
        <v>ND</v>
      </c>
      <c r="D4" s="14" t="str">
        <f>'GEY Calc'!E37</f>
        <v>ND</v>
      </c>
      <c r="E4" s="14">
        <f>'GEY Calc'!F37</f>
        <v>358011.9726131605</v>
      </c>
      <c r="F4" s="14">
        <f>'GEY Calc'!G37</f>
        <v>169.90450207733002</v>
      </c>
      <c r="G4" s="14">
        <f>'GEY Calc'!H37</f>
        <v>186.40336703141202</v>
      </c>
      <c r="H4" s="14">
        <f>'GEY Calc'!I37</f>
        <v>48384.937863947001</v>
      </c>
      <c r="I4" s="14">
        <f>'GEY Calc'!J37</f>
        <v>138.031628300362</v>
      </c>
      <c r="J4" s="14">
        <f>'GEY Calc'!K37</f>
        <v>60475.054088157696</v>
      </c>
      <c r="K4" s="14">
        <f>'GEY Calc'!L37</f>
        <v>1812.6740193120402</v>
      </c>
      <c r="L4" s="14" t="str">
        <f>'GEY Calc'!M37</f>
        <v>ND</v>
      </c>
      <c r="M4" s="14" t="str">
        <f>'GEY Calc'!N37</f>
        <v>ND</v>
      </c>
      <c r="N4" s="14" t="str">
        <f>'GEY Calc'!O37</f>
        <v>ND</v>
      </c>
      <c r="O4" s="14" t="str">
        <f>'GEY Calc'!P37</f>
        <v>ND</v>
      </c>
      <c r="P4" s="14" t="str">
        <f>'GEY Calc'!Q37</f>
        <v>ND</v>
      </c>
      <c r="Q4" s="14" t="str">
        <f>'GEY Calc'!R37</f>
        <v>ND</v>
      </c>
      <c r="R4" s="14" t="str">
        <f>'GEY Calc'!S37</f>
        <v>ND</v>
      </c>
      <c r="S4" s="14">
        <f>'GEY Calc'!T37</f>
        <v>37.034572073377099</v>
      </c>
      <c r="T4" s="14" t="str">
        <f>'GEY Calc'!U37</f>
        <v>ND</v>
      </c>
      <c r="U4" s="14">
        <f>'GEY Calc'!V37</f>
        <v>53.101122665599398</v>
      </c>
      <c r="V4" s="14" t="str">
        <f>'GEY Calc'!W37</f>
        <v>ND</v>
      </c>
      <c r="W4" s="14" t="str">
        <f>'GEY Calc'!X37</f>
        <v>ND</v>
      </c>
      <c r="X4" s="14" t="str">
        <f>'GEY Calc'!Y37</f>
        <v>ND</v>
      </c>
      <c r="Y4" s="14" t="str">
        <f>'GEY Calc'!Z37</f>
        <v>ND</v>
      </c>
      <c r="Z4" s="14" t="str">
        <f>'GEY Calc'!AA37</f>
        <v>ND</v>
      </c>
      <c r="AA4" s="14">
        <f>'GEY Calc'!AB37</f>
        <v>37.3393558970307</v>
      </c>
      <c r="AB4" s="14" t="str">
        <f>'GEY Calc'!AC37</f>
        <v>ND</v>
      </c>
      <c r="AC4" s="14" t="str">
        <f>'GEY Calc'!AD37</f>
        <v>ND</v>
      </c>
      <c r="AD4" s="14" t="str">
        <f>'GEY Calc'!AE37</f>
        <v>ND</v>
      </c>
      <c r="AE4" s="14" t="str">
        <f>'GEY Calc'!AF37</f>
        <v>ND</v>
      </c>
      <c r="AF4" s="14" t="str">
        <f>'GEY Calc'!AG37</f>
        <v>ND</v>
      </c>
      <c r="AG4" s="14" t="str">
        <f>'GEY Calc'!AH37</f>
        <v>ND</v>
      </c>
      <c r="AH4" s="14" t="str">
        <f>'GEY Calc'!AI37</f>
        <v>ND</v>
      </c>
      <c r="AI4" s="14" t="str">
        <f>'GEY Calc'!AJ37</f>
        <v>ND</v>
      </c>
      <c r="AJ4" s="14" t="str">
        <f>'GEY Calc'!AK37</f>
        <v>ND</v>
      </c>
      <c r="AK4" s="14" t="str">
        <f>'GEY Calc'!AL37</f>
        <v>ND</v>
      </c>
      <c r="AL4" s="14" t="str">
        <f>'GEY Calc'!AM37</f>
        <v>ND</v>
      </c>
      <c r="AM4" s="14" t="str">
        <f>'GEY Calc'!AN37</f>
        <v>ND</v>
      </c>
      <c r="AN4" s="14" t="str">
        <f>'GEY Calc'!AO37</f>
        <v>ND</v>
      </c>
      <c r="AO4" s="14" t="str">
        <f>'GEY Calc'!AP37</f>
        <v>ND</v>
      </c>
      <c r="AP4" s="14" t="str">
        <f>'GEY Calc'!AQ37</f>
        <v>ND</v>
      </c>
      <c r="AQ4" s="14" t="str">
        <f>'GEY Calc'!AR37</f>
        <v>ND</v>
      </c>
      <c r="AR4" s="14" t="str">
        <f>'GEY Calc'!AS37</f>
        <v>ND</v>
      </c>
      <c r="AS4" s="14" t="str">
        <f>'GEY Calc'!AT37</f>
        <v>ND</v>
      </c>
      <c r="AT4" s="14" t="str">
        <f>'GEY Calc'!AU37</f>
        <v>ND</v>
      </c>
      <c r="AU4" s="14" t="str">
        <f>'GEY Calc'!AV37</f>
        <v>ND</v>
      </c>
      <c r="AV4" s="14" t="str">
        <f>'GEY Calc'!AW37</f>
        <v>ND</v>
      </c>
      <c r="AW4" s="14" t="str">
        <f>'GEY Calc'!AX37</f>
        <v>ND</v>
      </c>
      <c r="AX4" s="14" t="str">
        <f>'GEY Calc'!AY37</f>
        <v>ND</v>
      </c>
      <c r="AY4" s="14" t="str">
        <f>'GEY Calc'!AZ37</f>
        <v>ND</v>
      </c>
      <c r="AZ4" s="14" t="str">
        <f>'GEY Calc'!BA37</f>
        <v>ND</v>
      </c>
      <c r="BA4" s="14" t="str">
        <f>'GEY Calc'!BB37</f>
        <v>ND</v>
      </c>
      <c r="BB4" s="14" t="str">
        <f>'GEY Calc'!BC37</f>
        <v>ND</v>
      </c>
      <c r="BC4" s="14" t="str">
        <f>'GEY Calc'!BD37</f>
        <v>ND</v>
      </c>
      <c r="BD4" s="14" t="str">
        <f>'GEY Calc'!BE37</f>
        <v>ND</v>
      </c>
      <c r="BE4" s="14" t="str">
        <f>'GEY Calc'!BF37</f>
        <v>ND</v>
      </c>
      <c r="BF4" s="14" t="str">
        <f>'GEY Calc'!BG37</f>
        <v>ND</v>
      </c>
      <c r="BG4" s="14" t="str">
        <f>'GEY Calc'!BH37</f>
        <v>ND</v>
      </c>
      <c r="BH4" s="14" t="str">
        <f>'GEY Calc'!BI37</f>
        <v>ND</v>
      </c>
      <c r="BI4" s="14">
        <f>'GEY Calc'!BJ37</f>
        <v>7.0366362623661898</v>
      </c>
      <c r="BJ4" s="14" t="str">
        <f>'GEY Calc'!BK37</f>
        <v>ND</v>
      </c>
      <c r="BK4" s="14" t="str">
        <f>'GEY Calc'!BL37</f>
        <v>ND</v>
      </c>
    </row>
    <row r="5" spans="1:63" x14ac:dyDescent="0.2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</row>
    <row r="6" spans="1:63" x14ac:dyDescent="0.25">
      <c r="A6" s="8" t="str">
        <f>'GEY Calc'!A69</f>
        <v>GY2-032-A Compiled</v>
      </c>
      <c r="B6" s="14" t="str">
        <f>'GEY Calc'!C69</f>
        <v>ND</v>
      </c>
      <c r="C6" s="14" t="str">
        <f>'GEY Calc'!D69</f>
        <v>ND</v>
      </c>
      <c r="D6" s="14" t="str">
        <f>'GEY Calc'!E69</f>
        <v>ND</v>
      </c>
      <c r="E6" s="14">
        <f>'GEY Calc'!F69</f>
        <v>50001520.996118501</v>
      </c>
      <c r="F6" s="14">
        <f>'GEY Calc'!G69</f>
        <v>2381.9350262283501</v>
      </c>
      <c r="G6" s="14">
        <f>'GEY Calc'!H69</f>
        <v>267.13192354717796</v>
      </c>
      <c r="H6" s="14">
        <f>'GEY Calc'!I69</f>
        <v>57206.104935309995</v>
      </c>
      <c r="I6" s="14">
        <f>'GEY Calc'!J69</f>
        <v>790.76136619008594</v>
      </c>
      <c r="J6" s="14">
        <f>'GEY Calc'!K69</f>
        <v>17888834.815562949</v>
      </c>
      <c r="K6" s="14">
        <f>'GEY Calc'!L69</f>
        <v>1457018.9965946898</v>
      </c>
      <c r="L6" s="14" t="str">
        <f>'GEY Calc'!M69</f>
        <v>ND</v>
      </c>
      <c r="M6" s="14">
        <f>'GEY Calc'!N69</f>
        <v>11.1797347694507</v>
      </c>
      <c r="N6" s="14" t="str">
        <f>'GEY Calc'!O69</f>
        <v>ND</v>
      </c>
      <c r="O6" s="14" t="str">
        <f>'GEY Calc'!P69</f>
        <v>ND</v>
      </c>
      <c r="P6" s="14">
        <f>'GEY Calc'!Q69</f>
        <v>39.167136797977797</v>
      </c>
      <c r="Q6" s="14">
        <f>'GEY Calc'!R69</f>
        <v>1209.4262698314899</v>
      </c>
      <c r="R6" s="14" t="str">
        <f>'GEY Calc'!S69</f>
        <v>ND</v>
      </c>
      <c r="S6" s="14">
        <f>'GEY Calc'!T69</f>
        <v>37.766088812592201</v>
      </c>
      <c r="T6" s="14" t="str">
        <f>'GEY Calc'!U69</f>
        <v>ND</v>
      </c>
      <c r="U6" s="14">
        <f>'GEY Calc'!V69</f>
        <v>76.782514021205202</v>
      </c>
      <c r="V6" s="14" t="str">
        <f>'GEY Calc'!W69</f>
        <v>ND</v>
      </c>
      <c r="W6" s="14" t="str">
        <f>'GEY Calc'!X69</f>
        <v>ND</v>
      </c>
      <c r="X6" s="14" t="str">
        <f>'GEY Calc'!Y69</f>
        <v>ND</v>
      </c>
      <c r="Y6" s="14" t="str">
        <f>'GEY Calc'!Z69</f>
        <v>ND</v>
      </c>
      <c r="Z6" s="14">
        <f>'GEY Calc'!AA69</f>
        <v>448.57535339543898</v>
      </c>
      <c r="AA6" s="14">
        <f>'GEY Calc'!AB69</f>
        <v>1578.2400822401601</v>
      </c>
      <c r="AB6" s="14" t="str">
        <f>'GEY Calc'!AC69</f>
        <v>ND</v>
      </c>
      <c r="AC6" s="14" t="str">
        <f>'GEY Calc'!AD69</f>
        <v>ND</v>
      </c>
      <c r="AD6" s="14" t="str">
        <f>'GEY Calc'!AE69</f>
        <v>ND</v>
      </c>
      <c r="AE6" s="14" t="str">
        <f>'GEY Calc'!AF69</f>
        <v>ND</v>
      </c>
      <c r="AF6" s="14" t="str">
        <f>'GEY Calc'!AG69</f>
        <v>ND</v>
      </c>
      <c r="AG6" s="14" t="str">
        <f>'GEY Calc'!AH69</f>
        <v>ND</v>
      </c>
      <c r="AH6" s="14" t="str">
        <f>'GEY Calc'!AI69</f>
        <v>ND</v>
      </c>
      <c r="AI6" s="14" t="str">
        <f>'GEY Calc'!AJ69</f>
        <v>ND</v>
      </c>
      <c r="AJ6" s="14" t="str">
        <f>'GEY Calc'!AK69</f>
        <v>ND</v>
      </c>
      <c r="AK6" s="14" t="str">
        <f>'GEY Calc'!AL69</f>
        <v>ND</v>
      </c>
      <c r="AL6" s="14" t="str">
        <f>'GEY Calc'!AM69</f>
        <v>ND</v>
      </c>
      <c r="AM6" s="14">
        <f>'GEY Calc'!AN69</f>
        <v>11.899990331965499</v>
      </c>
      <c r="AN6" s="14" t="str">
        <f>'GEY Calc'!AO69</f>
        <v>ND</v>
      </c>
      <c r="AO6" s="14" t="str">
        <f>'GEY Calc'!AP69</f>
        <v>ND</v>
      </c>
      <c r="AP6" s="14" t="str">
        <f>'GEY Calc'!AQ69</f>
        <v>ND</v>
      </c>
      <c r="AQ6" s="14" t="str">
        <f>'GEY Calc'!AR69</f>
        <v>ND</v>
      </c>
      <c r="AR6" s="14" t="str">
        <f>'GEY Calc'!AS69</f>
        <v>ND</v>
      </c>
      <c r="AS6" s="14" t="str">
        <f>'GEY Calc'!AT69</f>
        <v>ND</v>
      </c>
      <c r="AT6" s="14" t="str">
        <f>'GEY Calc'!AU69</f>
        <v>ND</v>
      </c>
      <c r="AU6" s="14" t="str">
        <f>'GEY Calc'!AV69</f>
        <v>ND</v>
      </c>
      <c r="AV6" s="14" t="str">
        <f>'GEY Calc'!AW69</f>
        <v>ND</v>
      </c>
      <c r="AW6" s="14" t="str">
        <f>'GEY Calc'!AX69</f>
        <v>ND</v>
      </c>
      <c r="AX6" s="14" t="str">
        <f>'GEY Calc'!AY69</f>
        <v>ND</v>
      </c>
      <c r="AY6" s="14" t="str">
        <f>'GEY Calc'!AZ69</f>
        <v>ND</v>
      </c>
      <c r="AZ6" s="14" t="str">
        <f>'GEY Calc'!BA69</f>
        <v>ND</v>
      </c>
      <c r="BA6" s="14" t="str">
        <f>'GEY Calc'!BB69</f>
        <v>ND</v>
      </c>
      <c r="BB6" s="14" t="str">
        <f>'GEY Calc'!BC69</f>
        <v>ND</v>
      </c>
      <c r="BC6" s="14" t="str">
        <f>'GEY Calc'!BD69</f>
        <v>ND</v>
      </c>
      <c r="BD6" s="14" t="str">
        <f>'GEY Calc'!BE69</f>
        <v>ND</v>
      </c>
      <c r="BE6" s="14" t="str">
        <f>'GEY Calc'!BF69</f>
        <v>ND</v>
      </c>
      <c r="BF6" s="14" t="str">
        <f>'GEY Calc'!BG69</f>
        <v>ND</v>
      </c>
      <c r="BG6" s="14" t="str">
        <f>'GEY Calc'!BH69</f>
        <v>ND</v>
      </c>
      <c r="BH6" s="14">
        <f>'GEY Calc'!BI69</f>
        <v>9.746047750931611</v>
      </c>
      <c r="BI6" s="14">
        <f>'GEY Calc'!BJ69</f>
        <v>13.876626517874699</v>
      </c>
      <c r="BJ6" s="14" t="str">
        <f>'GEY Calc'!BK69</f>
        <v>ND</v>
      </c>
      <c r="BK6" s="14" t="str">
        <f>'GEY Calc'!BL69</f>
        <v>ND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81"/>
  <sheetViews>
    <sheetView workbookViewId="0">
      <pane xSplit="2" ySplit="2" topLeftCell="L45" activePane="bottomRight" state="frozen"/>
      <selection pane="topRight" activeCell="C1" sqref="C1"/>
      <selection pane="bottomLeft" activeCell="A3" sqref="A3"/>
      <selection pane="bottomRight" activeCell="R49" sqref="R49"/>
    </sheetView>
  </sheetViews>
  <sheetFormatPr defaultRowHeight="15" x14ac:dyDescent="0.25"/>
  <cols>
    <col min="1" max="1" width="20.28515625" bestFit="1" customWidth="1"/>
    <col min="2" max="2" width="9.7109375" bestFit="1" customWidth="1"/>
    <col min="3" max="3" width="14.28515625" bestFit="1" customWidth="1"/>
    <col min="4" max="4" width="15.140625" bestFit="1" customWidth="1"/>
    <col min="5" max="5" width="15" bestFit="1" customWidth="1"/>
    <col min="6" max="6" width="16.28515625" bestFit="1" customWidth="1"/>
    <col min="7" max="7" width="13.7109375" bestFit="1" customWidth="1"/>
    <col min="8" max="8" width="12.85546875" bestFit="1" customWidth="1"/>
    <col min="9" max="9" width="15.42578125" bestFit="1" customWidth="1"/>
    <col min="10" max="10" width="15" bestFit="1" customWidth="1"/>
    <col min="11" max="11" width="17.85546875" bestFit="1" customWidth="1"/>
    <col min="12" max="12" width="16.7109375" bestFit="1" customWidth="1"/>
    <col min="13" max="13" width="12.85546875" bestFit="1" customWidth="1"/>
    <col min="14" max="14" width="12.140625" bestFit="1" customWidth="1"/>
    <col min="15" max="26" width="12.85546875" bestFit="1" customWidth="1"/>
    <col min="27" max="27" width="16.140625" bestFit="1" customWidth="1"/>
    <col min="28" max="28" width="15.5703125" bestFit="1" customWidth="1"/>
    <col min="29" max="29" width="14.85546875" bestFit="1" customWidth="1"/>
    <col min="30" max="32" width="12.85546875" bestFit="1" customWidth="1"/>
    <col min="33" max="34" width="17.140625" bestFit="1" customWidth="1"/>
    <col min="35" max="35" width="16.5703125" bestFit="1" customWidth="1"/>
    <col min="36" max="37" width="13.28515625" bestFit="1" customWidth="1"/>
    <col min="38" max="38" width="17" bestFit="1" customWidth="1"/>
    <col min="39" max="39" width="16.85546875" bestFit="1" customWidth="1"/>
    <col min="40" max="40" width="17" bestFit="1" customWidth="1"/>
    <col min="41" max="41" width="12.85546875" bestFit="1" customWidth="1"/>
    <col min="42" max="42" width="13.42578125" bestFit="1" customWidth="1"/>
    <col min="43" max="43" width="12.85546875" bestFit="1" customWidth="1"/>
    <col min="44" max="44" width="13.7109375" bestFit="1" customWidth="1"/>
    <col min="45" max="45" width="13.85546875" bestFit="1" customWidth="1"/>
    <col min="46" max="46" width="13.28515625" bestFit="1" customWidth="1"/>
    <col min="47" max="47" width="13.5703125" bestFit="1" customWidth="1"/>
    <col min="48" max="48" width="13.28515625" bestFit="1" customWidth="1"/>
    <col min="49" max="49" width="13.42578125" bestFit="1" customWidth="1"/>
    <col min="50" max="50" width="13.5703125" bestFit="1" customWidth="1"/>
    <col min="51" max="51" width="12.85546875" bestFit="1" customWidth="1"/>
    <col min="52" max="52" width="13.85546875" bestFit="1" customWidth="1"/>
    <col min="53" max="53" width="13.28515625" bestFit="1" customWidth="1"/>
    <col min="54" max="56" width="13" bestFit="1" customWidth="1"/>
    <col min="57" max="57" width="12.85546875" bestFit="1" customWidth="1"/>
    <col min="58" max="59" width="13.42578125" bestFit="1" customWidth="1"/>
    <col min="60" max="60" width="12.5703125" bestFit="1" customWidth="1"/>
    <col min="61" max="61" width="13.42578125" bestFit="1" customWidth="1"/>
    <col min="62" max="62" width="12.85546875" bestFit="1" customWidth="1"/>
    <col min="63" max="63" width="13.28515625" bestFit="1" customWidth="1"/>
    <col min="64" max="64" width="12.85546875" bestFit="1" customWidth="1"/>
    <col min="65" max="65" width="24" bestFit="1" customWidth="1"/>
    <col min="66" max="66" width="20" bestFit="1" customWidth="1"/>
    <col min="67" max="67" width="20.140625" bestFit="1" customWidth="1"/>
  </cols>
  <sheetData>
    <row r="1" spans="1:67" x14ac:dyDescent="0.25">
      <c r="C1" t="str">
        <f>'ICP-MS Results'!E1</f>
        <v xml:space="preserve">7  Li  [ No Gas ] </v>
      </c>
      <c r="D1" t="str">
        <f>'ICP-MS Results'!G1</f>
        <v xml:space="preserve">9  Be  [ No Gas ] </v>
      </c>
      <c r="E1" t="str">
        <f>'ICP-MS Results'!I1</f>
        <v xml:space="preserve">11  B  [ No Gas ] </v>
      </c>
      <c r="F1" t="str">
        <f>'ICP-MS Results'!K1</f>
        <v xml:space="preserve">23  Na  [ No Gas ] </v>
      </c>
      <c r="G1" t="str">
        <f>'ICP-MS Results'!N1</f>
        <v xml:space="preserve">24  Mg  [ He ] </v>
      </c>
      <c r="H1" t="str">
        <f>'ICP-MS Results'!P1</f>
        <v xml:space="preserve">27  Al  [ He ] </v>
      </c>
      <c r="I1" t="str">
        <f>'ICP-MS Results'!Q1</f>
        <v xml:space="preserve">28  Si  [ No Gas ] </v>
      </c>
      <c r="J1" t="str">
        <f>'ICP-MS Results'!S1</f>
        <v xml:space="preserve">31  P  [ No Gas ] </v>
      </c>
      <c r="K1" t="str">
        <f>'ICP-MS Results'!V1</f>
        <v xml:space="preserve">39  K  [ He ] </v>
      </c>
      <c r="L1" t="str">
        <f>'ICP-MS Results'!Y1</f>
        <v xml:space="preserve">43  Ca  [ He ] </v>
      </c>
      <c r="M1" t="str">
        <f>'ICP-MS Results'!AC1</f>
        <v xml:space="preserve">45  Sc  [ He ] </v>
      </c>
      <c r="N1" t="str">
        <f>'ICP-MS Results'!AE1</f>
        <v xml:space="preserve">47  Ti  [ He ] </v>
      </c>
      <c r="O1" t="str">
        <f>'ICP-MS Results'!AG1</f>
        <v xml:space="preserve">51  V  [ He ] </v>
      </c>
      <c r="P1" t="str">
        <f>'ICP-MS Results'!AI1</f>
        <v xml:space="preserve">52  Cr  [ He ] </v>
      </c>
      <c r="Q1" t="str">
        <f>'ICP-MS Results'!AK1</f>
        <v xml:space="preserve">55  Mn  [ He ] </v>
      </c>
      <c r="R1" t="str">
        <f>'ICP-MS Results'!AN1</f>
        <v xml:space="preserve">56  Fe  [ He ] </v>
      </c>
      <c r="S1" t="str">
        <f>'ICP-MS Results'!AP1</f>
        <v xml:space="preserve">59  Co  [ He ] </v>
      </c>
      <c r="T1" t="str">
        <f>'ICP-MS Results'!AR1</f>
        <v xml:space="preserve">60  Ni  [ He ] </v>
      </c>
      <c r="U1" t="str">
        <f>'ICP-MS Results'!AT1</f>
        <v xml:space="preserve">63  Cu  [ He ] </v>
      </c>
      <c r="V1" t="str">
        <f>'ICP-MS Results'!AV1</f>
        <v xml:space="preserve">66  Zn  [ He ] </v>
      </c>
      <c r="W1" t="str">
        <f>'ICP-MS Results'!AX1</f>
        <v xml:space="preserve">71  Ga  [ He ] </v>
      </c>
      <c r="X1" t="str">
        <f>'ICP-MS Results'!AZ1</f>
        <v xml:space="preserve">72  Ge  [ He ] </v>
      </c>
      <c r="Y1" t="str">
        <f>'ICP-MS Results'!BB1</f>
        <v xml:space="preserve">75  As  [ He ] </v>
      </c>
      <c r="Z1" t="str">
        <f>'ICP-MS Results'!BF1</f>
        <v xml:space="preserve">78  Se  [ He ] </v>
      </c>
      <c r="AA1" t="str">
        <f>'ICP-MS Results'!BH1</f>
        <v xml:space="preserve">85  Rb  [ No Gas ] </v>
      </c>
      <c r="AB1" t="str">
        <f>'ICP-MS Results'!BJ1</f>
        <v xml:space="preserve">88  Sr  [ No Gas ] </v>
      </c>
      <c r="AC1" t="str">
        <f>'ICP-MS Results'!BL1</f>
        <v xml:space="preserve">89  Y  [ No Gas ] </v>
      </c>
      <c r="AD1" t="str">
        <f>'ICP-MS Results'!BO1</f>
        <v xml:space="preserve">90  Zr  [ He ] </v>
      </c>
      <c r="AE1" t="str">
        <f>'ICP-MS Results'!BQ1</f>
        <v xml:space="preserve">93  Nb  [ He ] </v>
      </c>
      <c r="AF1" t="str">
        <f>'ICP-MS Results'!BS1</f>
        <v xml:space="preserve">95  Mo  [ He ] </v>
      </c>
      <c r="AG1" t="str">
        <f>'ICP-MS Results'!BT1</f>
        <v xml:space="preserve">107  Ag  [ No Gas ] </v>
      </c>
      <c r="AH1" t="str">
        <f>'ICP-MS Results'!BV1</f>
        <v xml:space="preserve">111  Cd  [ No Gas ] </v>
      </c>
      <c r="AI1" t="str">
        <f>'ICP-MS Results'!BX1</f>
        <v xml:space="preserve">115  In  [ No Gas ] </v>
      </c>
      <c r="AJ1" t="str">
        <f>'ICP-MS Results'!CA1</f>
        <v xml:space="preserve">118  Sn  [ He ] </v>
      </c>
      <c r="AK1" t="str">
        <f>'ICP-MS Results'!CC1</f>
        <v xml:space="preserve">121  Sb  [ He ] </v>
      </c>
      <c r="AL1" t="str">
        <f>'ICP-MS Results'!CD1</f>
        <v xml:space="preserve">125  Te  [ No Gas ] </v>
      </c>
      <c r="AM1" t="str">
        <f>'ICP-MS Results'!CF1</f>
        <v xml:space="preserve">133  Cs  [ No Gas ] </v>
      </c>
      <c r="AN1" t="str">
        <f>'ICP-MS Results'!CH1</f>
        <v xml:space="preserve">137  Ba  [ No Gas ] </v>
      </c>
      <c r="AO1" t="str">
        <f>'ICP-MS Results'!CK1</f>
        <v xml:space="preserve">139  La  [ He ] </v>
      </c>
      <c r="AP1" t="str">
        <f>'ICP-MS Results'!CM1</f>
        <v xml:space="preserve">140  Ce  [ He ] </v>
      </c>
      <c r="AQ1" t="str">
        <f>'ICP-MS Results'!CO1</f>
        <v xml:space="preserve">141  Pr  [ He ] </v>
      </c>
      <c r="AR1" t="str">
        <f>'ICP-MS Results'!CQ1</f>
        <v xml:space="preserve">146  Nd  [ He ] </v>
      </c>
      <c r="AS1" t="str">
        <f>'ICP-MS Results'!CS1</f>
        <v xml:space="preserve">147  Sm  [ He ] </v>
      </c>
      <c r="AT1" t="str">
        <f>'ICP-MS Results'!CU1</f>
        <v xml:space="preserve">153  Eu  [ He ] </v>
      </c>
      <c r="AU1" t="str">
        <f>'ICP-MS Results'!CW1</f>
        <v xml:space="preserve">157  Gd  [ He ] </v>
      </c>
      <c r="AV1" t="str">
        <f>'ICP-MS Results'!CY1</f>
        <v xml:space="preserve">159  Tb  [ He ] </v>
      </c>
      <c r="AW1" t="str">
        <f>'ICP-MS Results'!DA1</f>
        <v xml:space="preserve">163  Dy  [ He ] </v>
      </c>
      <c r="AX1" t="str">
        <f>'ICP-MS Results'!DC1</f>
        <v xml:space="preserve">165  Ho  [ He ] </v>
      </c>
      <c r="AY1" t="str">
        <f>'ICP-MS Results'!DE1</f>
        <v xml:space="preserve">166  Er  [ He ] </v>
      </c>
      <c r="AZ1" t="str">
        <f>'ICP-MS Results'!DG1</f>
        <v xml:space="preserve">169  Tm  [ He ] </v>
      </c>
      <c r="BA1" t="str">
        <f>'ICP-MS Results'!DI1</f>
        <v xml:space="preserve">172  Yb  [ He ] </v>
      </c>
      <c r="BB1" t="str">
        <f>'ICP-MS Results'!DK1</f>
        <v xml:space="preserve">175  Lu  [ He ] </v>
      </c>
      <c r="BC1" t="str">
        <f>'ICP-MS Results'!DM1</f>
        <v xml:space="preserve">178  Hf  [ He ] </v>
      </c>
      <c r="BD1" t="str">
        <f>'ICP-MS Results'!DO1</f>
        <v xml:space="preserve">181  Ta  [ He ] </v>
      </c>
      <c r="BE1" t="str">
        <f>'ICP-MS Results'!DQ1</f>
        <v xml:space="preserve">182  W  [ He ] </v>
      </c>
      <c r="BF1" t="str">
        <f>'ICP-MS Results'!DS1</f>
        <v xml:space="preserve">185  Re  [ He ] </v>
      </c>
      <c r="BG1" t="str">
        <f>'ICP-MS Results'!DU1</f>
        <v xml:space="preserve">201  Hg  [ He ] </v>
      </c>
      <c r="BH1" t="str">
        <f>'ICP-MS Results'!DW1</f>
        <v xml:space="preserve">205  Tl  [ He ] </v>
      </c>
      <c r="BI1" t="str">
        <f>'ICP-MS Results'!DY1</f>
        <v xml:space="preserve">208  Pb  [ He ] </v>
      </c>
      <c r="BJ1" t="str">
        <f>'ICP-MS Results'!EA1</f>
        <v xml:space="preserve">209  Bi  [ He ] </v>
      </c>
      <c r="BK1" t="str">
        <f>'ICP-MS Results'!EC1</f>
        <v xml:space="preserve">232  Th  [ He ] </v>
      </c>
      <c r="BL1" t="str">
        <f>'ICP-MS Results'!EE1</f>
        <v xml:space="preserve">238  U  [ He ] </v>
      </c>
      <c r="BM1" t="str">
        <f>'ICP-MS Results'!EF1</f>
        <v xml:space="preserve">103  Rh ( ISTD )  [ No Gas ] </v>
      </c>
      <c r="BN1" t="str">
        <f>'ICP-MS Results'!EG1</f>
        <v xml:space="preserve">103  Rh ( ISTD )  [ H2 ] </v>
      </c>
      <c r="BO1" t="str">
        <f>'ICP-MS Results'!EH1</f>
        <v xml:space="preserve">103  Rh ( ISTD )  [ He ] </v>
      </c>
    </row>
    <row r="2" spans="1:67" x14ac:dyDescent="0.25">
      <c r="A2" t="str">
        <f>'ICP-MS Results'!C2</f>
        <v>Sample Name</v>
      </c>
      <c r="B2" t="s">
        <v>165</v>
      </c>
      <c r="C2" t="str">
        <f>'ICP-MS Results'!E2</f>
        <v>Conc. [ ppb ]</v>
      </c>
      <c r="D2" t="str">
        <f>'ICP-MS Results'!G2</f>
        <v>Conc. [ ppb ]</v>
      </c>
      <c r="E2" t="str">
        <f>'ICP-MS Results'!I2</f>
        <v>Conc. [ ppb ]</v>
      </c>
      <c r="F2" t="str">
        <f>'ICP-MS Results'!K2</f>
        <v>Conc. [ ppb ]</v>
      </c>
      <c r="G2" t="str">
        <f>'ICP-MS Results'!N2</f>
        <v>Conc. [ ppb ]</v>
      </c>
      <c r="H2" t="str">
        <f>'ICP-MS Results'!P2</f>
        <v>Conc. [ ppb ]</v>
      </c>
      <c r="I2" t="str">
        <f>'ICP-MS Results'!Q2</f>
        <v>Conc. [ ppb ]</v>
      </c>
      <c r="J2" t="str">
        <f>'ICP-MS Results'!S2</f>
        <v>Conc. [ ppb ]</v>
      </c>
      <c r="K2" t="str">
        <f>'ICP-MS Results'!V2</f>
        <v>Conc. [ ppb ]</v>
      </c>
      <c r="L2" t="str">
        <f>'ICP-MS Results'!Y2</f>
        <v>Conc. [ ppb ]</v>
      </c>
      <c r="M2" t="str">
        <f>'ICP-MS Results'!AC2</f>
        <v>Conc. [ ppb ]</v>
      </c>
      <c r="N2" t="str">
        <f>'ICP-MS Results'!AE2</f>
        <v>Conc. [ ppb ]</v>
      </c>
      <c r="O2" t="str">
        <f>'ICP-MS Results'!AG2</f>
        <v>Conc. [ ppb ]</v>
      </c>
      <c r="P2" t="str">
        <f>'ICP-MS Results'!AI2</f>
        <v>Conc. [ ppb ]</v>
      </c>
      <c r="Q2" t="str">
        <f>'ICP-MS Results'!AK2</f>
        <v>Conc. [ ppb ]</v>
      </c>
      <c r="R2" t="str">
        <f>'ICP-MS Results'!AN2</f>
        <v>Conc. [ ppb ]</v>
      </c>
      <c r="S2" t="str">
        <f>'ICP-MS Results'!AP2</f>
        <v>Conc. [ ppb ]</v>
      </c>
      <c r="T2" t="str">
        <f>'ICP-MS Results'!AR2</f>
        <v>Conc. [ ppb ]</v>
      </c>
      <c r="U2" t="str">
        <f>'ICP-MS Results'!AT2</f>
        <v>Conc. [ ppb ]</v>
      </c>
      <c r="V2" t="str">
        <f>'ICP-MS Results'!AV2</f>
        <v>Conc. [ ppb ]</v>
      </c>
      <c r="W2" t="str">
        <f>'ICP-MS Results'!AX2</f>
        <v>Conc. [ ppb ]</v>
      </c>
      <c r="X2" t="str">
        <f>'ICP-MS Results'!AZ2</f>
        <v>Conc. [ ppb ]</v>
      </c>
      <c r="Y2" t="str">
        <f>'ICP-MS Results'!BB2</f>
        <v>Conc. [ ppb ]</v>
      </c>
      <c r="Z2" t="str">
        <f>'ICP-MS Results'!BF2</f>
        <v>Conc. [ ppb ]</v>
      </c>
      <c r="AA2" t="str">
        <f>'ICP-MS Results'!BH2</f>
        <v>Conc. [ ppb ]</v>
      </c>
      <c r="AB2" t="str">
        <f>'ICP-MS Results'!BJ2</f>
        <v>Conc. [ ppb ]</v>
      </c>
      <c r="AC2" t="str">
        <f>'ICP-MS Results'!BL2</f>
        <v>Conc. [ ppb ]</v>
      </c>
      <c r="AD2" t="str">
        <f>'ICP-MS Results'!BO2</f>
        <v>Conc. [ ppb ]</v>
      </c>
      <c r="AE2" t="str">
        <f>'ICP-MS Results'!BQ2</f>
        <v>Conc. [ ppb ]</v>
      </c>
      <c r="AF2" t="str">
        <f>'ICP-MS Results'!BS2</f>
        <v>Conc. [ ppb ]</v>
      </c>
      <c r="AG2" t="str">
        <f>'ICP-MS Results'!BT2</f>
        <v>Conc. [ ppb ]</v>
      </c>
      <c r="AH2" t="str">
        <f>'ICP-MS Results'!BV2</f>
        <v>Conc. [ ppb ]</v>
      </c>
      <c r="AI2" t="str">
        <f>'ICP-MS Results'!BX2</f>
        <v>Conc. [ ppb ]</v>
      </c>
      <c r="AJ2" t="str">
        <f>'ICP-MS Results'!CA2</f>
        <v>Conc. [ ppb ]</v>
      </c>
      <c r="AK2" t="str">
        <f>'ICP-MS Results'!CC2</f>
        <v>Conc. [ ppb ]</v>
      </c>
      <c r="AL2" t="str">
        <f>'ICP-MS Results'!CD2</f>
        <v>Conc. [ ppb ]</v>
      </c>
      <c r="AM2" t="str">
        <f>'ICP-MS Results'!CF2</f>
        <v>Conc. [ ppb ]</v>
      </c>
      <c r="AN2" t="str">
        <f>'ICP-MS Results'!CH2</f>
        <v>Conc. [ ppb ]</v>
      </c>
      <c r="AO2" t="str">
        <f>'ICP-MS Results'!CK2</f>
        <v>Conc. [ ppb ]</v>
      </c>
      <c r="AP2" t="str">
        <f>'ICP-MS Results'!CM2</f>
        <v>Conc. [ ppb ]</v>
      </c>
      <c r="AQ2" t="str">
        <f>'ICP-MS Results'!CO2</f>
        <v>Conc. [ ppb ]</v>
      </c>
      <c r="AR2" t="str">
        <f>'ICP-MS Results'!CQ2</f>
        <v>Conc. [ ppb ]</v>
      </c>
      <c r="AS2" t="str">
        <f>'ICP-MS Results'!CS2</f>
        <v>Conc. [ ppb ]</v>
      </c>
      <c r="AT2" t="str">
        <f>'ICP-MS Results'!CU2</f>
        <v>Conc. [ ppb ]</v>
      </c>
      <c r="AU2" t="str">
        <f>'ICP-MS Results'!CW2</f>
        <v>Conc. [ ppb ]</v>
      </c>
      <c r="AV2" t="str">
        <f>'ICP-MS Results'!CY2</f>
        <v>Conc. [ ppb ]</v>
      </c>
      <c r="AW2" t="str">
        <f>'ICP-MS Results'!DA2</f>
        <v>Conc. [ ppb ]</v>
      </c>
      <c r="AX2" t="str">
        <f>'ICP-MS Results'!DC2</f>
        <v>Conc. [ ppb ]</v>
      </c>
      <c r="AY2" t="str">
        <f>'ICP-MS Results'!DE2</f>
        <v>Conc. [ ppb ]</v>
      </c>
      <c r="AZ2" t="str">
        <f>'ICP-MS Results'!DG2</f>
        <v>Conc. [ ppb ]</v>
      </c>
      <c r="BA2" t="str">
        <f>'ICP-MS Results'!DI2</f>
        <v>Conc. [ ppb ]</v>
      </c>
      <c r="BB2" t="str">
        <f>'ICP-MS Results'!DK2</f>
        <v>Conc. [ ppb ]</v>
      </c>
      <c r="BC2" t="str">
        <f>'ICP-MS Results'!DM2</f>
        <v>Conc. [ ppb ]</v>
      </c>
      <c r="BD2" t="str">
        <f>'ICP-MS Results'!DO2</f>
        <v>Conc. [ ppb ]</v>
      </c>
      <c r="BE2" t="str">
        <f>'ICP-MS Results'!DQ2</f>
        <v>Conc. [ ppb ]</v>
      </c>
      <c r="BF2" t="str">
        <f>'ICP-MS Results'!DS2</f>
        <v>Conc. [ ppb ]</v>
      </c>
      <c r="BG2" t="str">
        <f>'ICP-MS Results'!DU2</f>
        <v>Conc. [ ppb ]</v>
      </c>
      <c r="BH2" t="str">
        <f>'ICP-MS Results'!DW2</f>
        <v>Conc. [ ppb ]</v>
      </c>
      <c r="BI2" t="str">
        <f>'ICP-MS Results'!DY2</f>
        <v>Conc. [ ppb ]</v>
      </c>
      <c r="BJ2" t="str">
        <f>'ICP-MS Results'!EA2</f>
        <v>Conc. [ ppb ]</v>
      </c>
      <c r="BK2" t="str">
        <f>'ICP-MS Results'!EC2</f>
        <v>Conc. [ ppb ]</v>
      </c>
      <c r="BL2" t="str">
        <f>'ICP-MS Results'!EE2</f>
        <v>Conc. [ ppb ]</v>
      </c>
      <c r="BM2" t="str">
        <f>'ICP-MS Results'!EF2</f>
        <v>ISTD Recovery %</v>
      </c>
      <c r="BN2" t="str">
        <f>'ICP-MS Results'!EG2</f>
        <v>ISTD Recovery %</v>
      </c>
      <c r="BO2" t="str">
        <f>'ICP-MS Results'!EH2</f>
        <v>ISTD Recovery %</v>
      </c>
    </row>
    <row r="3" spans="1:67" x14ac:dyDescent="0.25">
      <c r="A3" t="str">
        <f>'ICP-MS Results'!C3</f>
        <v>Cal Blank</v>
      </c>
      <c r="C3">
        <f>'ICP-MS Results'!E3</f>
        <v>1.6022719383592999E-2</v>
      </c>
      <c r="D3">
        <f>'ICP-MS Results'!G3</f>
        <v>-3.6723827442337902E-4</v>
      </c>
      <c r="E3">
        <f>'ICP-MS Results'!I3</f>
        <v>0.475651822722851</v>
      </c>
      <c r="F3">
        <f>'ICP-MS Results'!K3</f>
        <v>1.26216974188694</v>
      </c>
      <c r="G3">
        <f>'ICP-MS Results'!N3</f>
        <v>7.2177284813516498E-2</v>
      </c>
      <c r="H3">
        <f>'ICP-MS Results'!P3</f>
        <v>-0.219553417060738</v>
      </c>
      <c r="I3">
        <f>'ICP-MS Results'!Q3</f>
        <v>-2.5735623258152098</v>
      </c>
      <c r="J3">
        <f>'ICP-MS Results'!S3</f>
        <v>-0.43790895176268502</v>
      </c>
      <c r="K3">
        <f>'ICP-MS Results'!V3</f>
        <v>-1.85663169674929</v>
      </c>
      <c r="L3">
        <f>'ICP-MS Results'!Y3</f>
        <v>1.1622787325872399</v>
      </c>
      <c r="M3">
        <f>'ICP-MS Results'!AC3</f>
        <v>-1.05971234267069E-3</v>
      </c>
      <c r="N3">
        <f>'ICP-MS Results'!AE3</f>
        <v>7.0334508631811593E-2</v>
      </c>
      <c r="O3">
        <f>'ICP-MS Results'!AG3</f>
        <v>-1.51972623048185E-2</v>
      </c>
      <c r="P3">
        <f>'ICP-MS Results'!AI3</f>
        <v>0.10162298003864501</v>
      </c>
      <c r="Q3">
        <f>'ICP-MS Results'!AK3</f>
        <v>-6.42036178876046E-3</v>
      </c>
      <c r="R3">
        <f>'ICP-MS Results'!AN3</f>
        <v>1.70853398246762E-2</v>
      </c>
      <c r="S3">
        <f>'ICP-MS Results'!AP3</f>
        <v>1.5656393867404701E-2</v>
      </c>
      <c r="T3">
        <f>'ICP-MS Results'!AR3</f>
        <v>0.133561626085479</v>
      </c>
      <c r="U3">
        <f>'ICP-MS Results'!AT3</f>
        <v>-2.8278131002467399E-3</v>
      </c>
      <c r="V3">
        <f>'ICP-MS Results'!AV3</f>
        <v>-3.5632772611569698E-2</v>
      </c>
      <c r="W3">
        <f>'ICP-MS Results'!AX3</f>
        <v>-1.54503811573706E-3</v>
      </c>
      <c r="X3">
        <f>'ICP-MS Results'!AZ3</f>
        <v>6.4373897123781599E-3</v>
      </c>
      <c r="Y3">
        <f>'ICP-MS Results'!BB3</f>
        <v>-1.48523744533681E-2</v>
      </c>
      <c r="Z3">
        <f>'ICP-MS Results'!BF3</f>
        <v>7.7062980149636806E-2</v>
      </c>
      <c r="AA3">
        <f>'ICP-MS Results'!BH3</f>
        <v>-5.8908832981477302E-4</v>
      </c>
      <c r="AB3">
        <f>'ICP-MS Results'!BJ3</f>
        <v>-3.0399837439194998E-3</v>
      </c>
      <c r="AC3">
        <f>'ICP-MS Results'!BL3</f>
        <v>-0.409604378964468</v>
      </c>
      <c r="AD3">
        <f>'ICP-MS Results'!BO3</f>
        <v>-2.0464880150633202E-2</v>
      </c>
      <c r="AE3">
        <f>'ICP-MS Results'!BQ3</f>
        <v>-7.2157934374515497E-3</v>
      </c>
      <c r="AF3">
        <f>'ICP-MS Results'!BS3</f>
        <v>-6.41320153834574E-4</v>
      </c>
      <c r="AG3">
        <f>'ICP-MS Results'!BT3</f>
        <v>4.8688935267204797E-3</v>
      </c>
      <c r="AH3">
        <f>'ICP-MS Results'!BV3</f>
        <v>-1.47161709960859E-3</v>
      </c>
      <c r="AI3">
        <f>'ICP-MS Results'!BX3</f>
        <v>2.7719703411192001E-3</v>
      </c>
      <c r="AJ3">
        <f>'ICP-MS Results'!CA3</f>
        <v>2.7363942111149699E-2</v>
      </c>
      <c r="AK3">
        <f>'ICP-MS Results'!CC3</f>
        <v>-1.3268065418458101E-2</v>
      </c>
      <c r="AL3">
        <f>'ICP-MS Results'!CD3</f>
        <v>-1.19413763971138E-2</v>
      </c>
      <c r="AM3">
        <f>'ICP-MS Results'!CF3</f>
        <v>-1.76225873856637E-4</v>
      </c>
      <c r="AN3">
        <f>'ICP-MS Results'!CH3</f>
        <v>4.2388112700292198E-2</v>
      </c>
      <c r="AO3">
        <f>'ICP-MS Results'!CK3</f>
        <v>6.4077628047777601E-4</v>
      </c>
      <c r="AP3">
        <f>'ICP-MS Results'!CM3</f>
        <v>-3.8215840235135398E-2</v>
      </c>
      <c r="AQ3">
        <f>'ICP-MS Results'!CO3</f>
        <v>-1.3613920274552899E-4</v>
      </c>
      <c r="AR3">
        <f>'ICP-MS Results'!CQ3</f>
        <v>-2.47090293027736E-3</v>
      </c>
      <c r="AS3">
        <f>'ICP-MS Results'!CS3</f>
        <v>5.8518283520835501E-4</v>
      </c>
      <c r="AT3">
        <f>'ICP-MS Results'!CU3</f>
        <v>-3.4212665364691801E-2</v>
      </c>
      <c r="AU3">
        <f>'ICP-MS Results'!CW3</f>
        <v>-8.0230539875963502E-4</v>
      </c>
      <c r="AV3">
        <f>'ICP-MS Results'!CY3</f>
        <v>-2.8822485365690501E-3</v>
      </c>
      <c r="AW3">
        <f>'ICP-MS Results'!DA3</f>
        <v>-6.5492489061325602E-3</v>
      </c>
      <c r="AX3">
        <f>'ICP-MS Results'!DC3</f>
        <v>-1.7873910123850101E-3</v>
      </c>
      <c r="AY3">
        <f>'ICP-MS Results'!DE3</f>
        <v>-4.1628639950471403E-3</v>
      </c>
      <c r="AZ3">
        <f>'ICP-MS Results'!DG3</f>
        <v>-2.7005537709994601E-3</v>
      </c>
      <c r="BA3">
        <f>'ICP-MS Results'!DI3</f>
        <v>-3.9512802033216596E-3</v>
      </c>
      <c r="BB3">
        <f>'ICP-MS Results'!DK3</f>
        <v>-5.5262932019532101E-3</v>
      </c>
      <c r="BC3">
        <f>'ICP-MS Results'!DM3</f>
        <v>5.2216008718310104E-4</v>
      </c>
      <c r="BD3">
        <f>'ICP-MS Results'!DO3</f>
        <v>-4.5414667888990398E-4</v>
      </c>
      <c r="BE3">
        <f>'ICP-MS Results'!DQ3</f>
        <v>-3.18802032319749E-2</v>
      </c>
      <c r="BF3">
        <f>'ICP-MS Results'!DS3</f>
        <v>-9.32301264169748E-4</v>
      </c>
      <c r="BG3">
        <f>'ICP-MS Results'!DU3</f>
        <v>4.01940748124467E-3</v>
      </c>
      <c r="BH3">
        <f>'ICP-MS Results'!DW3</f>
        <v>1.0262502311083299E-2</v>
      </c>
      <c r="BI3">
        <f>'ICP-MS Results'!DY3</f>
        <v>1.7571426700388401E-2</v>
      </c>
      <c r="BJ3">
        <f>'ICP-MS Results'!EA3</f>
        <v>1.6724746075838799E-2</v>
      </c>
      <c r="BK3">
        <f>'ICP-MS Results'!EC3</f>
        <v>-1.8372382029041899E-3</v>
      </c>
      <c r="BL3">
        <f>'ICP-MS Results'!EE3</f>
        <v>-2.3357913280372699E-3</v>
      </c>
      <c r="BM3">
        <f>'ICP-MS Results'!EF3</f>
        <v>100</v>
      </c>
      <c r="BN3">
        <f>'ICP-MS Results'!EG3</f>
        <v>100</v>
      </c>
      <c r="BO3">
        <f>'ICP-MS Results'!EH3</f>
        <v>100</v>
      </c>
    </row>
    <row r="4" spans="1:67" x14ac:dyDescent="0.25">
      <c r="A4" t="str">
        <f>'ICP-MS Results'!C4</f>
        <v>Cal Blank</v>
      </c>
      <c r="C4">
        <f>'ICP-MS Results'!E4</f>
        <v>1.06611301902684E-2</v>
      </c>
      <c r="D4">
        <f>'ICP-MS Results'!G4</f>
        <v>-9.3340697667298295E-4</v>
      </c>
      <c r="E4">
        <f>'ICP-MS Results'!I4</f>
        <v>0.236671501918544</v>
      </c>
      <c r="F4">
        <f>'ICP-MS Results'!K4</f>
        <v>0.55478453397837502</v>
      </c>
      <c r="G4">
        <f>'ICP-MS Results'!N4</f>
        <v>1.58919923501495E-2</v>
      </c>
      <c r="H4">
        <f>'ICP-MS Results'!P4</f>
        <v>-0.247097280607075</v>
      </c>
      <c r="I4">
        <f>'ICP-MS Results'!Q4</f>
        <v>-1.0934452642694801</v>
      </c>
      <c r="J4">
        <f>'ICP-MS Results'!S4</f>
        <v>-0.17564862702437201</v>
      </c>
      <c r="K4">
        <f>'ICP-MS Results'!V4</f>
        <v>0.21742816679312699</v>
      </c>
      <c r="L4">
        <f>'ICP-MS Results'!Y4</f>
        <v>-3.7866926580834401E-3</v>
      </c>
      <c r="M4">
        <f>'ICP-MS Results'!AC4</f>
        <v>-9.9875435635025309E-3</v>
      </c>
      <c r="N4">
        <f>'ICP-MS Results'!AE4</f>
        <v>3.5456606034483702E-2</v>
      </c>
      <c r="O4">
        <f>'ICP-MS Results'!AG4</f>
        <v>-2.5299043310893798E-3</v>
      </c>
      <c r="P4">
        <f>'ICP-MS Results'!AI4</f>
        <v>9.6872081097465701E-2</v>
      </c>
      <c r="Q4">
        <f>'ICP-MS Results'!AK4</f>
        <v>-5.9360934214013799E-3</v>
      </c>
      <c r="R4">
        <f>'ICP-MS Results'!AN4</f>
        <v>6.53441765555237E-2</v>
      </c>
      <c r="S4">
        <f>'ICP-MS Results'!AP4</f>
        <v>1.18980580466142E-2</v>
      </c>
      <c r="T4">
        <f>'ICP-MS Results'!AR4</f>
        <v>0.14992531162122599</v>
      </c>
      <c r="U4">
        <f>'ICP-MS Results'!AT4</f>
        <v>-1.9333111762277599E-2</v>
      </c>
      <c r="V4">
        <f>'ICP-MS Results'!AV4</f>
        <v>-5.5171606834440397E-2</v>
      </c>
      <c r="W4">
        <f>'ICP-MS Results'!AX4</f>
        <v>-4.2203812582209798E-3</v>
      </c>
      <c r="X4">
        <f>'ICP-MS Results'!AZ4</f>
        <v>-1.6070582019400498E-2</v>
      </c>
      <c r="Y4">
        <f>'ICP-MS Results'!BB4</f>
        <v>-7.4470135046730201E-3</v>
      </c>
      <c r="Z4">
        <f>'ICP-MS Results'!BF4</f>
        <v>7.9177453346099796E-2</v>
      </c>
      <c r="AA4">
        <f>'ICP-MS Results'!BH4</f>
        <v>5.8961600564113502E-5</v>
      </c>
      <c r="AB4">
        <f>'ICP-MS Results'!BJ4</f>
        <v>-2.8671407192297901E-3</v>
      </c>
      <c r="AC4">
        <f>'ICP-MS Results'!BL4</f>
        <v>-0.41857809608365698</v>
      </c>
      <c r="AD4">
        <f>'ICP-MS Results'!BO4</f>
        <v>-2.2782129574696702E-2</v>
      </c>
      <c r="AE4">
        <f>'ICP-MS Results'!BQ4</f>
        <v>-6.4389131946565202E-3</v>
      </c>
      <c r="AF4">
        <f>'ICP-MS Results'!BS4</f>
        <v>4.6549649249956497E-3</v>
      </c>
      <c r="AG4">
        <f>'ICP-MS Results'!BT4</f>
        <v>2.74152186655871E-3</v>
      </c>
      <c r="AH4">
        <f>'ICP-MS Results'!BV4</f>
        <v>-4.94762575962391E-4</v>
      </c>
      <c r="AI4">
        <f>'ICP-MS Results'!BX4</f>
        <v>1.81230947590496E-4</v>
      </c>
      <c r="AJ4">
        <f>'ICP-MS Results'!CA4</f>
        <v>1.93345885818587E-2</v>
      </c>
      <c r="AK4">
        <f>'ICP-MS Results'!CC4</f>
        <v>3.5410139429319601E-2</v>
      </c>
      <c r="AL4">
        <f>'ICP-MS Results'!CD4</f>
        <v>-1.5576100223577E-2</v>
      </c>
      <c r="AM4">
        <f>'ICP-MS Results'!CF4</f>
        <v>-1.1303873452921101E-3</v>
      </c>
      <c r="AN4">
        <f>'ICP-MS Results'!CH4</f>
        <v>4.2769115518779599E-2</v>
      </c>
      <c r="AO4">
        <f>'ICP-MS Results'!CK4</f>
        <v>2.9800935591070798E-4</v>
      </c>
      <c r="AP4">
        <f>'ICP-MS Results'!CM4</f>
        <v>-4.3372900709765502E-2</v>
      </c>
      <c r="AQ4">
        <f>'ICP-MS Results'!CO4</f>
        <v>-9.2334081159014094E-5</v>
      </c>
      <c r="AR4">
        <f>'ICP-MS Results'!CQ4</f>
        <v>-2.4452844529399098E-3</v>
      </c>
      <c r="AS4">
        <f>'ICP-MS Results'!CS4</f>
        <v>2.0662238955997101E-3</v>
      </c>
      <c r="AT4">
        <f>'ICP-MS Results'!CU4</f>
        <v>-3.7708644415797798E-2</v>
      </c>
      <c r="AU4">
        <f>'ICP-MS Results'!CW4</f>
        <v>-5.9143904643950797E-4</v>
      </c>
      <c r="AV4">
        <f>'ICP-MS Results'!CY4</f>
        <v>-3.09066367146926E-3</v>
      </c>
      <c r="AW4">
        <f>'ICP-MS Results'!DA4</f>
        <v>-4.6499155661032096E-3</v>
      </c>
      <c r="AX4">
        <f>'ICP-MS Results'!DC4</f>
        <v>-1.6945171361997301E-3</v>
      </c>
      <c r="AY4">
        <f>'ICP-MS Results'!DE4</f>
        <v>-3.9284929273368597E-3</v>
      </c>
      <c r="AZ4">
        <f>'ICP-MS Results'!DG4</f>
        <v>-3.4951104502052698E-3</v>
      </c>
      <c r="BA4">
        <f>'ICP-MS Results'!DI4</f>
        <v>-3.3567405298018898E-3</v>
      </c>
      <c r="BB4">
        <f>'ICP-MS Results'!DK4</f>
        <v>-5.6819301878968404E-3</v>
      </c>
      <c r="BC4">
        <f>'ICP-MS Results'!DM4</f>
        <v>5.52465129810513E-5</v>
      </c>
      <c r="BD4">
        <f>'ICP-MS Results'!DO4</f>
        <v>-1.5703529137986E-4</v>
      </c>
      <c r="BE4">
        <f>'ICP-MS Results'!DQ4</f>
        <v>-1.41563619993501E-2</v>
      </c>
      <c r="BF4">
        <f>'ICP-MS Results'!DS4</f>
        <v>-1.22580015863907E-3</v>
      </c>
      <c r="BG4">
        <f>'ICP-MS Results'!DU4</f>
        <v>-1.3631495168804999E-3</v>
      </c>
      <c r="BH4">
        <f>'ICP-MS Results'!DW4</f>
        <v>8.9518286627228102E-4</v>
      </c>
      <c r="BI4">
        <f>'ICP-MS Results'!DY4</f>
        <v>1.23427964581144E-2</v>
      </c>
      <c r="BJ4">
        <f>'ICP-MS Results'!EA4</f>
        <v>5.4331045236253603E-3</v>
      </c>
      <c r="BK4">
        <f>'ICP-MS Results'!EC4</f>
        <v>-4.6285264395910502E-3</v>
      </c>
      <c r="BL4">
        <f>'ICP-MS Results'!EE4</f>
        <v>-3.01990190108438E-3</v>
      </c>
      <c r="BM4">
        <f>'ICP-MS Results'!EF4</f>
        <v>100</v>
      </c>
      <c r="BN4">
        <f>'ICP-MS Results'!EG4</f>
        <v>100</v>
      </c>
      <c r="BO4">
        <f>'ICP-MS Results'!EH4</f>
        <v>100</v>
      </c>
    </row>
    <row r="5" spans="1:67" x14ac:dyDescent="0.25">
      <c r="A5" t="str">
        <f>'ICP-MS Results'!C5</f>
        <v>Cal Blank</v>
      </c>
      <c r="C5">
        <f>'ICP-MS Results'!E5</f>
        <v>0</v>
      </c>
      <c r="D5">
        <f>'ICP-MS Results'!G5</f>
        <v>0</v>
      </c>
      <c r="E5">
        <f>'ICP-MS Results'!I5</f>
        <v>0</v>
      </c>
      <c r="F5">
        <f>'ICP-MS Results'!K5</f>
        <v>0</v>
      </c>
      <c r="G5">
        <f>'ICP-MS Results'!N5</f>
        <v>0</v>
      </c>
      <c r="H5">
        <f>'ICP-MS Results'!P5</f>
        <v>0</v>
      </c>
      <c r="I5">
        <f>'ICP-MS Results'!Q5</f>
        <v>0</v>
      </c>
      <c r="J5">
        <f>'ICP-MS Results'!S5</f>
        <v>0</v>
      </c>
      <c r="K5">
        <f>'ICP-MS Results'!V5</f>
        <v>0</v>
      </c>
      <c r="L5">
        <f>'ICP-MS Results'!Y5</f>
        <v>0</v>
      </c>
      <c r="M5">
        <f>'ICP-MS Results'!AC5</f>
        <v>0</v>
      </c>
      <c r="N5">
        <f>'ICP-MS Results'!AE5</f>
        <v>0</v>
      </c>
      <c r="O5">
        <f>'ICP-MS Results'!AG5</f>
        <v>0</v>
      </c>
      <c r="P5">
        <f>'ICP-MS Results'!AI5</f>
        <v>0</v>
      </c>
      <c r="Q5">
        <f>'ICP-MS Results'!AK5</f>
        <v>0</v>
      </c>
      <c r="R5">
        <f>'ICP-MS Results'!AN5</f>
        <v>0</v>
      </c>
      <c r="S5">
        <f>'ICP-MS Results'!AP5</f>
        <v>0</v>
      </c>
      <c r="T5">
        <f>'ICP-MS Results'!AR5</f>
        <v>0</v>
      </c>
      <c r="U5">
        <f>'ICP-MS Results'!AT5</f>
        <v>0</v>
      </c>
      <c r="V5">
        <f>'ICP-MS Results'!AV5</f>
        <v>0</v>
      </c>
      <c r="W5">
        <f>'ICP-MS Results'!AX5</f>
        <v>0</v>
      </c>
      <c r="X5">
        <f>'ICP-MS Results'!AZ5</f>
        <v>0</v>
      </c>
      <c r="Y5">
        <f>'ICP-MS Results'!BB5</f>
        <v>0</v>
      </c>
      <c r="Z5">
        <f>'ICP-MS Results'!BF5</f>
        <v>0</v>
      </c>
      <c r="AA5">
        <f>'ICP-MS Results'!BH5</f>
        <v>0</v>
      </c>
      <c r="AB5">
        <f>'ICP-MS Results'!BJ5</f>
        <v>0</v>
      </c>
      <c r="AC5">
        <f>'ICP-MS Results'!BL5</f>
        <v>0</v>
      </c>
      <c r="AD5">
        <f>'ICP-MS Results'!BO5</f>
        <v>0</v>
      </c>
      <c r="AE5">
        <f>'ICP-MS Results'!BQ5</f>
        <v>0</v>
      </c>
      <c r="AF5">
        <f>'ICP-MS Results'!BS5</f>
        <v>0</v>
      </c>
      <c r="AG5">
        <f>'ICP-MS Results'!BT5</f>
        <v>0</v>
      </c>
      <c r="AH5">
        <f>'ICP-MS Results'!BV5</f>
        <v>0</v>
      </c>
      <c r="AI5">
        <f>'ICP-MS Results'!BX5</f>
        <v>0</v>
      </c>
      <c r="AJ5">
        <f>'ICP-MS Results'!CA5</f>
        <v>0</v>
      </c>
      <c r="AK5">
        <f>'ICP-MS Results'!CC5</f>
        <v>0</v>
      </c>
      <c r="AL5">
        <f>'ICP-MS Results'!CD5</f>
        <v>0</v>
      </c>
      <c r="AM5">
        <f>'ICP-MS Results'!CF5</f>
        <v>0</v>
      </c>
      <c r="AN5">
        <f>'ICP-MS Results'!CH5</f>
        <v>0</v>
      </c>
      <c r="AO5">
        <f>'ICP-MS Results'!CK5</f>
        <v>0</v>
      </c>
      <c r="AP5">
        <f>'ICP-MS Results'!CM5</f>
        <v>0</v>
      </c>
      <c r="AQ5">
        <f>'ICP-MS Results'!CO5</f>
        <v>0</v>
      </c>
      <c r="AR5">
        <f>'ICP-MS Results'!CQ5</f>
        <v>0</v>
      </c>
      <c r="AS5">
        <f>'ICP-MS Results'!CS5</f>
        <v>0</v>
      </c>
      <c r="AT5">
        <f>'ICP-MS Results'!CU5</f>
        <v>0</v>
      </c>
      <c r="AU5">
        <f>'ICP-MS Results'!CW5</f>
        <v>0</v>
      </c>
      <c r="AV5">
        <f>'ICP-MS Results'!CY5</f>
        <v>0</v>
      </c>
      <c r="AW5">
        <f>'ICP-MS Results'!DA5</f>
        <v>0</v>
      </c>
      <c r="AX5">
        <f>'ICP-MS Results'!DC5</f>
        <v>0</v>
      </c>
      <c r="AY5">
        <f>'ICP-MS Results'!DE5</f>
        <v>0</v>
      </c>
      <c r="AZ5">
        <f>'ICP-MS Results'!DG5</f>
        <v>0</v>
      </c>
      <c r="BA5">
        <f>'ICP-MS Results'!DI5</f>
        <v>0</v>
      </c>
      <c r="BB5">
        <f>'ICP-MS Results'!DK5</f>
        <v>0</v>
      </c>
      <c r="BC5">
        <f>'ICP-MS Results'!DM5</f>
        <v>0</v>
      </c>
      <c r="BD5">
        <f>'ICP-MS Results'!DO5</f>
        <v>0</v>
      </c>
      <c r="BE5">
        <f>'ICP-MS Results'!DQ5</f>
        <v>0</v>
      </c>
      <c r="BF5">
        <f>'ICP-MS Results'!DS5</f>
        <v>0</v>
      </c>
      <c r="BG5">
        <f>'ICP-MS Results'!DU5</f>
        <v>0</v>
      </c>
      <c r="BH5">
        <f>'ICP-MS Results'!DW5</f>
        <v>0</v>
      </c>
      <c r="BI5">
        <f>'ICP-MS Results'!DY5</f>
        <v>0</v>
      </c>
      <c r="BJ5">
        <f>'ICP-MS Results'!EA5</f>
        <v>0</v>
      </c>
      <c r="BK5">
        <f>'ICP-MS Results'!EC5</f>
        <v>0</v>
      </c>
      <c r="BL5">
        <f>'ICP-MS Results'!EE5</f>
        <v>0</v>
      </c>
      <c r="BM5">
        <f>'ICP-MS Results'!EF5</f>
        <v>100</v>
      </c>
      <c r="BN5">
        <f>'ICP-MS Results'!EG5</f>
        <v>100</v>
      </c>
      <c r="BO5">
        <f>'ICP-MS Results'!EH5</f>
        <v>100</v>
      </c>
    </row>
    <row r="6" spans="1:67" x14ac:dyDescent="0.25">
      <c r="A6" t="str">
        <f>'ICP-MS Results'!C6</f>
        <v>10 ppb Cal</v>
      </c>
      <c r="C6">
        <f>'ICP-MS Results'!E6</f>
        <v>9.7820850014267293</v>
      </c>
      <c r="D6">
        <f>'ICP-MS Results'!G6</f>
        <v>9.6108188871714297</v>
      </c>
      <c r="E6">
        <f>'ICP-MS Results'!I6</f>
        <v>19.369751892898201</v>
      </c>
      <c r="F6">
        <f>'ICP-MS Results'!K6</f>
        <v>35.807958309941696</v>
      </c>
      <c r="G6">
        <f>'ICP-MS Results'!N6</f>
        <v>16.483589846453899</v>
      </c>
      <c r="H6">
        <f>'ICP-MS Results'!P6</f>
        <v>12.9578864190833</v>
      </c>
      <c r="I6">
        <f>'ICP-MS Results'!Q6</f>
        <v>13.5811933123333</v>
      </c>
      <c r="J6">
        <f>'ICP-MS Results'!S6</f>
        <v>11.669000945968399</v>
      </c>
      <c r="K6">
        <f>'ICP-MS Results'!V6</f>
        <v>11.400522736867201</v>
      </c>
      <c r="L6">
        <f>'ICP-MS Results'!Y6</f>
        <v>19.535725123418501</v>
      </c>
      <c r="M6">
        <f>'ICP-MS Results'!AC6</f>
        <v>9.9015681583600497</v>
      </c>
      <c r="N6">
        <f>'ICP-MS Results'!AE6</f>
        <v>9.2952138727103595</v>
      </c>
      <c r="O6">
        <f>'ICP-MS Results'!AG6</f>
        <v>10.067152822695199</v>
      </c>
      <c r="P6">
        <f>'ICP-MS Results'!AI6</f>
        <v>10.301610073646099</v>
      </c>
      <c r="Q6">
        <f>'ICP-MS Results'!AK6</f>
        <v>10.005255915252601</v>
      </c>
      <c r="R6">
        <f>'ICP-MS Results'!AN6</f>
        <v>18.393709883955601</v>
      </c>
      <c r="S6">
        <f>'ICP-MS Results'!AP6</f>
        <v>10.1921679634362</v>
      </c>
      <c r="T6">
        <f>'ICP-MS Results'!AR6</f>
        <v>9.8422522980570903</v>
      </c>
      <c r="U6">
        <f>'ICP-MS Results'!AT6</f>
        <v>10.317265408052799</v>
      </c>
      <c r="V6">
        <f>'ICP-MS Results'!AV6</f>
        <v>10.2924226218301</v>
      </c>
      <c r="W6">
        <f>'ICP-MS Results'!AX6</f>
        <v>9.9534921842475104</v>
      </c>
      <c r="X6">
        <f>'ICP-MS Results'!AZ6</f>
        <v>9.8459899365789099</v>
      </c>
      <c r="Y6">
        <f>'ICP-MS Results'!BB6</f>
        <v>9.5187950519565305</v>
      </c>
      <c r="Z6">
        <f>'ICP-MS Results'!BF6</f>
        <v>10.201226098916999</v>
      </c>
      <c r="AA6">
        <f>'ICP-MS Results'!BH6</f>
        <v>9.9318867432562801</v>
      </c>
      <c r="AB6">
        <f>'ICP-MS Results'!BJ6</f>
        <v>9.8810092474705407</v>
      </c>
      <c r="AC6">
        <f>'ICP-MS Results'!BL6</f>
        <v>10.730328184981101</v>
      </c>
      <c r="AD6">
        <f>'ICP-MS Results'!BO6</f>
        <v>10.059674469871901</v>
      </c>
      <c r="AE6">
        <f>'ICP-MS Results'!BQ6</f>
        <v>9.7261759326777</v>
      </c>
      <c r="AF6">
        <f>'ICP-MS Results'!BS6</f>
        <v>10.110223893289801</v>
      </c>
      <c r="AG6">
        <f>'ICP-MS Results'!BT6</f>
        <v>10.674943004330499</v>
      </c>
      <c r="AH6">
        <f>'ICP-MS Results'!BV6</f>
        <v>10.0234845054263</v>
      </c>
      <c r="AI6">
        <f>'ICP-MS Results'!BX6</f>
        <v>9.9266937782082802</v>
      </c>
      <c r="AJ6">
        <f>'ICP-MS Results'!CA6</f>
        <v>9.8931616617265306</v>
      </c>
      <c r="AK6">
        <f>'ICP-MS Results'!CC6</f>
        <v>10.164169866427301</v>
      </c>
      <c r="AL6">
        <f>'ICP-MS Results'!CD6</f>
        <v>9.3919820002697794</v>
      </c>
      <c r="AM6">
        <f>'ICP-MS Results'!CF6</f>
        <v>9.8121812056755005</v>
      </c>
      <c r="AN6">
        <f>'ICP-MS Results'!CH6</f>
        <v>9.8760911701973892</v>
      </c>
      <c r="AO6">
        <f>'ICP-MS Results'!CK6</f>
        <v>9.9187512483314304</v>
      </c>
      <c r="AP6">
        <f>'ICP-MS Results'!CM6</f>
        <v>10.0231061536995</v>
      </c>
      <c r="AQ6">
        <f>'ICP-MS Results'!CO6</f>
        <v>9.8855170293631502</v>
      </c>
      <c r="AR6">
        <f>'ICP-MS Results'!CQ6</f>
        <v>9.7405991903082292</v>
      </c>
      <c r="AS6">
        <f>'ICP-MS Results'!CS6</f>
        <v>9.7312831371725803</v>
      </c>
      <c r="AT6">
        <f>'ICP-MS Results'!CU6</f>
        <v>9.9140951521886596</v>
      </c>
      <c r="AU6">
        <f>'ICP-MS Results'!CW6</f>
        <v>9.7872415840559306</v>
      </c>
      <c r="AV6">
        <f>'ICP-MS Results'!CY6</f>
        <v>9.6912698316009394</v>
      </c>
      <c r="AW6">
        <f>'ICP-MS Results'!DA6</f>
        <v>9.6182783652427499</v>
      </c>
      <c r="AX6">
        <f>'ICP-MS Results'!DC6</f>
        <v>9.6463788146850806</v>
      </c>
      <c r="AY6">
        <f>'ICP-MS Results'!DE6</f>
        <v>9.7282162426979006</v>
      </c>
      <c r="AZ6">
        <f>'ICP-MS Results'!DG6</f>
        <v>9.6665184291616697</v>
      </c>
      <c r="BA6">
        <f>'ICP-MS Results'!DI6</f>
        <v>9.5699332520702907</v>
      </c>
      <c r="BB6">
        <f>'ICP-MS Results'!DK6</f>
        <v>9.5817166809018008</v>
      </c>
      <c r="BC6">
        <f>'ICP-MS Results'!DM6</f>
        <v>9.3826413708139604</v>
      </c>
      <c r="BD6">
        <f>'ICP-MS Results'!DO6</f>
        <v>6.57790467352799</v>
      </c>
      <c r="BE6">
        <f>'ICP-MS Results'!DQ6</f>
        <v>9.0092585908738396</v>
      </c>
      <c r="BF6">
        <f>'ICP-MS Results'!DS6</f>
        <v>9.6040227762884296</v>
      </c>
      <c r="BG6">
        <f>'ICP-MS Results'!DU6</f>
        <v>9.2606719957285009</v>
      </c>
      <c r="BH6">
        <f>'ICP-MS Results'!DW6</f>
        <v>9.2960098747024809</v>
      </c>
      <c r="BI6">
        <f>'ICP-MS Results'!DY6</f>
        <v>9.6274691130858194</v>
      </c>
      <c r="BJ6">
        <f>'ICP-MS Results'!EA6</f>
        <v>9.21506863124349</v>
      </c>
      <c r="BK6">
        <f>'ICP-MS Results'!EC6</f>
        <v>9.2378228898152699</v>
      </c>
      <c r="BL6">
        <f>'ICP-MS Results'!EE6</f>
        <v>9.22742308807935</v>
      </c>
      <c r="BM6">
        <f>'ICP-MS Results'!EF6</f>
        <v>99.748018568145994</v>
      </c>
      <c r="BN6">
        <f>'ICP-MS Results'!EG6</f>
        <v>91.506034678514595</v>
      </c>
      <c r="BO6">
        <f>'ICP-MS Results'!EH6</f>
        <v>99.0534805537892</v>
      </c>
    </row>
    <row r="7" spans="1:67" x14ac:dyDescent="0.25">
      <c r="A7" t="str">
        <f>'ICP-MS Results'!C7</f>
        <v>50 ppb Cal</v>
      </c>
      <c r="C7">
        <f>'ICP-MS Results'!E7</f>
        <v>48.583351386916704</v>
      </c>
      <c r="D7">
        <f>'ICP-MS Results'!G7</f>
        <v>49.515715353570101</v>
      </c>
      <c r="E7">
        <f>'ICP-MS Results'!I7</f>
        <v>59.174297207312499</v>
      </c>
      <c r="F7">
        <f>'ICP-MS Results'!K7</f>
        <v>73.750547567185606</v>
      </c>
      <c r="G7">
        <f>'ICP-MS Results'!N7</f>
        <v>50.419854895381597</v>
      </c>
      <c r="H7">
        <f>'ICP-MS Results'!P7</f>
        <v>53.480470484151702</v>
      </c>
      <c r="I7">
        <f>'ICP-MS Results'!Q7</f>
        <v>50.030231703296401</v>
      </c>
      <c r="J7">
        <f>'ICP-MS Results'!S7</f>
        <v>51.182600181243899</v>
      </c>
      <c r="K7">
        <f>'ICP-MS Results'!V7</f>
        <v>50.844148185159</v>
      </c>
      <c r="L7">
        <f>'ICP-MS Results'!Y7</f>
        <v>46.504706733166302</v>
      </c>
      <c r="M7">
        <f>'ICP-MS Results'!AC7</f>
        <v>50.504111667314298</v>
      </c>
      <c r="N7">
        <f>'ICP-MS Results'!AE7</f>
        <v>51.172105313263899</v>
      </c>
      <c r="O7">
        <f>'ICP-MS Results'!AG7</f>
        <v>50.084527380630099</v>
      </c>
      <c r="P7">
        <f>'ICP-MS Results'!AI7</f>
        <v>50.863957062187502</v>
      </c>
      <c r="Q7">
        <f>'ICP-MS Results'!AK7</f>
        <v>50.396299050948798</v>
      </c>
      <c r="R7">
        <f>'ICP-MS Results'!AN7</f>
        <v>55.2427151535788</v>
      </c>
      <c r="S7">
        <f>'ICP-MS Results'!AP7</f>
        <v>50.531757714668103</v>
      </c>
      <c r="T7">
        <f>'ICP-MS Results'!AR7</f>
        <v>49.4329622301154</v>
      </c>
      <c r="U7">
        <f>'ICP-MS Results'!AT7</f>
        <v>51.681866752735999</v>
      </c>
      <c r="V7">
        <f>'ICP-MS Results'!AV7</f>
        <v>51.1708270690267</v>
      </c>
      <c r="W7">
        <f>'ICP-MS Results'!AX7</f>
        <v>49.106608383599003</v>
      </c>
      <c r="X7">
        <f>'ICP-MS Results'!AZ7</f>
        <v>49.338598284207301</v>
      </c>
      <c r="Y7">
        <f>'ICP-MS Results'!BB7</f>
        <v>49.088713916924497</v>
      </c>
      <c r="Z7">
        <f>'ICP-MS Results'!BF7</f>
        <v>51.968387187373999</v>
      </c>
      <c r="AA7">
        <f>'ICP-MS Results'!BH7</f>
        <v>49.782504906411397</v>
      </c>
      <c r="AB7">
        <f>'ICP-MS Results'!BJ7</f>
        <v>49.6034589062808</v>
      </c>
      <c r="AC7">
        <f>'ICP-MS Results'!BL7</f>
        <v>50.260653204277503</v>
      </c>
      <c r="AD7">
        <f>'ICP-MS Results'!BO7</f>
        <v>51.244984077458099</v>
      </c>
      <c r="AE7">
        <f>'ICP-MS Results'!BQ7</f>
        <v>47.207366704755103</v>
      </c>
      <c r="AF7">
        <f>'ICP-MS Results'!BS7</f>
        <v>50.900499867580699</v>
      </c>
      <c r="AG7">
        <f>'ICP-MS Results'!BT7</f>
        <v>54.097412948225902</v>
      </c>
      <c r="AH7">
        <f>'ICP-MS Results'!BV7</f>
        <v>50.954477673458896</v>
      </c>
      <c r="AI7">
        <f>'ICP-MS Results'!BX7</f>
        <v>49.390482757446101</v>
      </c>
      <c r="AJ7">
        <f>'ICP-MS Results'!CA7</f>
        <v>49.994174336979398</v>
      </c>
      <c r="AK7">
        <f>'ICP-MS Results'!CC7</f>
        <v>51.117601907757702</v>
      </c>
      <c r="AL7">
        <f>'ICP-MS Results'!CD7</f>
        <v>49.112795915421302</v>
      </c>
      <c r="AM7">
        <f>'ICP-MS Results'!CF7</f>
        <v>49.645817015003601</v>
      </c>
      <c r="AN7">
        <f>'ICP-MS Results'!CH7</f>
        <v>49.6213800776383</v>
      </c>
      <c r="AO7">
        <f>'ICP-MS Results'!CK7</f>
        <v>49.2930993698767</v>
      </c>
      <c r="AP7">
        <f>'ICP-MS Results'!CM7</f>
        <v>49.304414378403202</v>
      </c>
      <c r="AQ7">
        <f>'ICP-MS Results'!CO7</f>
        <v>49.219792238032198</v>
      </c>
      <c r="AR7">
        <f>'ICP-MS Results'!CQ7</f>
        <v>49.510867156243997</v>
      </c>
      <c r="AS7">
        <f>'ICP-MS Results'!CS7</f>
        <v>49.787399871710598</v>
      </c>
      <c r="AT7">
        <f>'ICP-MS Results'!CU7</f>
        <v>49.143414483775402</v>
      </c>
      <c r="AU7">
        <f>'ICP-MS Results'!CW7</f>
        <v>49.078596981117997</v>
      </c>
      <c r="AV7">
        <f>'ICP-MS Results'!CY7</f>
        <v>48.454931142261799</v>
      </c>
      <c r="AW7">
        <f>'ICP-MS Results'!DA7</f>
        <v>48.600573769771103</v>
      </c>
      <c r="AX7">
        <f>'ICP-MS Results'!DC7</f>
        <v>48.545010699424502</v>
      </c>
      <c r="AY7">
        <f>'ICP-MS Results'!DE7</f>
        <v>49.103420762669003</v>
      </c>
      <c r="AZ7">
        <f>'ICP-MS Results'!DG7</f>
        <v>48.747110871120199</v>
      </c>
      <c r="BA7">
        <f>'ICP-MS Results'!DI7</f>
        <v>48.405631074765601</v>
      </c>
      <c r="BB7">
        <f>'ICP-MS Results'!DK7</f>
        <v>48.754794815447497</v>
      </c>
      <c r="BC7">
        <f>'ICP-MS Results'!DM7</f>
        <v>48.541807714357098</v>
      </c>
      <c r="BD7">
        <f>'ICP-MS Results'!DO7</f>
        <v>42.7213541911836</v>
      </c>
      <c r="BE7">
        <f>'ICP-MS Results'!DQ7</f>
        <v>46.529351340455896</v>
      </c>
      <c r="BF7">
        <f>'ICP-MS Results'!DS7</f>
        <v>49.382176194723101</v>
      </c>
      <c r="BG7">
        <f>'ICP-MS Results'!DU7</f>
        <v>48.924960882165003</v>
      </c>
      <c r="BH7">
        <f>'ICP-MS Results'!DW7</f>
        <v>49.281635115218698</v>
      </c>
      <c r="BI7">
        <f>'ICP-MS Results'!DY7</f>
        <v>49.956700774843497</v>
      </c>
      <c r="BJ7">
        <f>'ICP-MS Results'!EA7</f>
        <v>49.726490752250101</v>
      </c>
      <c r="BK7">
        <f>'ICP-MS Results'!EC7</f>
        <v>48.497367915420803</v>
      </c>
      <c r="BL7">
        <f>'ICP-MS Results'!EE7</f>
        <v>48.788251662049198</v>
      </c>
      <c r="BM7">
        <f>'ICP-MS Results'!EF7</f>
        <v>97.978158384773707</v>
      </c>
      <c r="BN7">
        <f>'ICP-MS Results'!EG7</f>
        <v>93.490387787541593</v>
      </c>
      <c r="BO7">
        <f>'ICP-MS Results'!EH7</f>
        <v>98.667746722922701</v>
      </c>
    </row>
    <row r="8" spans="1:67" x14ac:dyDescent="0.25">
      <c r="A8" t="str">
        <f>'ICP-MS Results'!C8</f>
        <v>200 ppb Cal</v>
      </c>
      <c r="C8">
        <f>'ICP-MS Results'!E8</f>
        <v>199.19609760104299</v>
      </c>
      <c r="D8">
        <f>'ICP-MS Results'!G8</f>
        <v>199.97389884006901</v>
      </c>
      <c r="E8">
        <f>'ICP-MS Results'!I8</f>
        <v>204.19023165302301</v>
      </c>
      <c r="F8">
        <f>'ICP-MS Results'!K8</f>
        <v>208.76754076496499</v>
      </c>
      <c r="G8">
        <f>'ICP-MS Results'!N8</f>
        <v>209.82779646242099</v>
      </c>
      <c r="H8">
        <f>'ICP-MS Results'!P8</f>
        <v>205.96390704505299</v>
      </c>
      <c r="I8">
        <f>'ICP-MS Results'!Q8</f>
        <v>194.80579111771601</v>
      </c>
      <c r="J8">
        <f>'ICP-MS Results'!S8</f>
        <v>205.285816538559</v>
      </c>
      <c r="K8">
        <f>'ICP-MS Results'!V8</f>
        <v>199.84086269829501</v>
      </c>
      <c r="L8">
        <f>'ICP-MS Results'!Y8</f>
        <v>199.13701181479499</v>
      </c>
      <c r="M8">
        <f>'ICP-MS Results'!AC8</f>
        <v>204.19889852356499</v>
      </c>
      <c r="N8">
        <f>'ICP-MS Results'!AE8</f>
        <v>199.56639308080801</v>
      </c>
      <c r="O8">
        <f>'ICP-MS Results'!AG8</f>
        <v>200.06198804239901</v>
      </c>
      <c r="P8">
        <f>'ICP-MS Results'!AI8</f>
        <v>200.61483445263201</v>
      </c>
      <c r="Q8">
        <f>'ICP-MS Results'!AK8</f>
        <v>204.676660339986</v>
      </c>
      <c r="R8">
        <f>'ICP-MS Results'!AN8</f>
        <v>203.13056519566601</v>
      </c>
      <c r="S8">
        <f>'ICP-MS Results'!AP8</f>
        <v>200.78094575060001</v>
      </c>
      <c r="T8">
        <f>'ICP-MS Results'!AR8</f>
        <v>201.39702202707599</v>
      </c>
      <c r="U8">
        <f>'ICP-MS Results'!AT8</f>
        <v>203.16799769062399</v>
      </c>
      <c r="V8">
        <f>'ICP-MS Results'!AV8</f>
        <v>204.04444602637901</v>
      </c>
      <c r="W8">
        <f>'ICP-MS Results'!AX8</f>
        <v>200.541696001221</v>
      </c>
      <c r="X8">
        <f>'ICP-MS Results'!AZ8</f>
        <v>201.08616958293899</v>
      </c>
      <c r="Y8">
        <f>'ICP-MS Results'!BB8</f>
        <v>201.814158320687</v>
      </c>
      <c r="Z8">
        <f>'ICP-MS Results'!BF8</f>
        <v>207.40406641002701</v>
      </c>
      <c r="AA8">
        <f>'ICP-MS Results'!BH8</f>
        <v>200.02108310157101</v>
      </c>
      <c r="AB8">
        <f>'ICP-MS Results'!BJ8</f>
        <v>199.70112159538201</v>
      </c>
      <c r="AC8">
        <f>'ICP-MS Results'!BL8</f>
        <v>200.25310797293201</v>
      </c>
      <c r="AD8">
        <f>'ICP-MS Results'!BO8</f>
        <v>200.69619104477599</v>
      </c>
      <c r="AE8">
        <f>'ICP-MS Results'!BQ8</f>
        <v>190.43472420378299</v>
      </c>
      <c r="AF8">
        <f>'ICP-MS Results'!BS8</f>
        <v>202.283315869528</v>
      </c>
      <c r="AG8">
        <f>'ICP-MS Results'!BT8</f>
        <v>216.64477305294901</v>
      </c>
      <c r="AH8">
        <f>'ICP-MS Results'!BV8</f>
        <v>202.93953207837501</v>
      </c>
      <c r="AI8">
        <f>'ICP-MS Results'!BX8</f>
        <v>200.80040988410701</v>
      </c>
      <c r="AJ8">
        <f>'ICP-MS Results'!CA8</f>
        <v>205.90565629156799</v>
      </c>
      <c r="AK8">
        <f>'ICP-MS Results'!CC8</f>
        <v>202.44554432598201</v>
      </c>
      <c r="AL8">
        <f>'ICP-MS Results'!CD8</f>
        <v>199.03170567699399</v>
      </c>
      <c r="AM8">
        <f>'ICP-MS Results'!CF8</f>
        <v>199.822690254577</v>
      </c>
      <c r="AN8">
        <f>'ICP-MS Results'!CH8</f>
        <v>200.52448350682201</v>
      </c>
      <c r="AO8">
        <f>'ICP-MS Results'!CK8</f>
        <v>198.99580058384399</v>
      </c>
      <c r="AP8">
        <f>'ICP-MS Results'!CM8</f>
        <v>199.13336000974701</v>
      </c>
      <c r="AQ8">
        <f>'ICP-MS Results'!CO8</f>
        <v>198.81224841585799</v>
      </c>
      <c r="AR8">
        <f>'ICP-MS Results'!CQ8</f>
        <v>201.46568744305901</v>
      </c>
      <c r="AS8">
        <f>'ICP-MS Results'!CS8</f>
        <v>202.11195126778901</v>
      </c>
      <c r="AT8">
        <f>'ICP-MS Results'!CU8</f>
        <v>200.72145199726</v>
      </c>
      <c r="AU8">
        <f>'ICP-MS Results'!CW8</f>
        <v>201.900366036392</v>
      </c>
      <c r="AV8">
        <f>'ICP-MS Results'!CY8</f>
        <v>199.22512294736501</v>
      </c>
      <c r="AW8">
        <f>'ICP-MS Results'!DA8</f>
        <v>200.317127456159</v>
      </c>
      <c r="AX8">
        <f>'ICP-MS Results'!DC8</f>
        <v>199.39646674413001</v>
      </c>
      <c r="AY8">
        <f>'ICP-MS Results'!DE8</f>
        <v>200.21068734568499</v>
      </c>
      <c r="AZ8">
        <f>'ICP-MS Results'!DG8</f>
        <v>199.18479117634701</v>
      </c>
      <c r="BA8">
        <f>'ICP-MS Results'!DI8</f>
        <v>200.34755110388801</v>
      </c>
      <c r="BB8">
        <f>'ICP-MS Results'!DK8</f>
        <v>198.593856390073</v>
      </c>
      <c r="BC8">
        <f>'ICP-MS Results'!DM8</f>
        <v>199.494002288481</v>
      </c>
      <c r="BD8">
        <f>'ICP-MS Results'!DO8</f>
        <v>189.41757178897001</v>
      </c>
      <c r="BE8">
        <f>'ICP-MS Results'!DQ8</f>
        <v>199.48592468903701</v>
      </c>
      <c r="BF8">
        <f>'ICP-MS Results'!DS8</f>
        <v>200.83151622322501</v>
      </c>
      <c r="BG8">
        <f>'ICP-MS Results'!DU8</f>
        <v>201.31895847880901</v>
      </c>
      <c r="BH8">
        <f>'ICP-MS Results'!DW8</f>
        <v>200.900921875222</v>
      </c>
      <c r="BI8">
        <f>'ICP-MS Results'!DY8</f>
        <v>202.25675671650299</v>
      </c>
      <c r="BJ8">
        <f>'ICP-MS Results'!EA8</f>
        <v>203.533931386478</v>
      </c>
      <c r="BK8">
        <f>'ICP-MS Results'!EC8</f>
        <v>199.21446024208299</v>
      </c>
      <c r="BL8">
        <f>'ICP-MS Results'!EE8</f>
        <v>198.99340355812799</v>
      </c>
      <c r="BM8">
        <f>'ICP-MS Results'!EF8</f>
        <v>98.778598960300002</v>
      </c>
      <c r="BN8">
        <f>'ICP-MS Results'!EG8</f>
        <v>94.204537826887304</v>
      </c>
      <c r="BO8">
        <f>'ICP-MS Results'!EH8</f>
        <v>97.176226345911203</v>
      </c>
    </row>
    <row r="9" spans="1:67" x14ac:dyDescent="0.25">
      <c r="A9" t="str">
        <f>'ICP-MS Results'!C9</f>
        <v>1000 ppb Cal</v>
      </c>
      <c r="C9">
        <f>'ICP-MS Results'!E9</f>
        <v>1000.23379206043</v>
      </c>
      <c r="D9">
        <f>'ICP-MS Results'!G9</f>
        <v>1000.03332627544</v>
      </c>
      <c r="E9">
        <f>'ICP-MS Results'!I9</f>
        <v>999.16195366939598</v>
      </c>
      <c r="F9">
        <f>'ICP-MS Results'!K9</f>
        <v>998.24649184700695</v>
      </c>
      <c r="G9">
        <f>'ICP-MS Results'!N9</f>
        <v>997.94861206428197</v>
      </c>
      <c r="H9">
        <f>'ICP-MS Results'!P9</f>
        <v>998.63319506678101</v>
      </c>
      <c r="I9">
        <f>'ICP-MS Results'!Q9</f>
        <v>1001.03733019129</v>
      </c>
      <c r="J9">
        <f>'ICP-MS Results'!S9</f>
        <v>998.88370668322602</v>
      </c>
      <c r="K9">
        <f>'ICP-MS Results'!V9</f>
        <v>999.98962005108297</v>
      </c>
      <c r="L9">
        <f>'ICP-MS Results'!Y9</f>
        <v>1000.34736230038</v>
      </c>
      <c r="M9">
        <f>'ICP-MS Results'!AC9</f>
        <v>999.13599903033798</v>
      </c>
      <c r="N9">
        <f>'ICP-MS Results'!AE9</f>
        <v>1000.03516397945</v>
      </c>
      <c r="O9">
        <f>'ICP-MS Results'!AG9</f>
        <v>999.98270449426195</v>
      </c>
      <c r="P9">
        <f>'ICP-MS Results'!AI9</f>
        <v>999.83081915562798</v>
      </c>
      <c r="Q9">
        <f>'ICP-MS Results'!AK9</f>
        <v>999.04480042030298</v>
      </c>
      <c r="R9">
        <f>'ICP-MS Results'!AN9</f>
        <v>999.02781410434795</v>
      </c>
      <c r="S9">
        <f>'ICP-MS Results'!AP9</f>
        <v>999.81530128451197</v>
      </c>
      <c r="T9">
        <f>'ICP-MS Results'!AR9</f>
        <v>999.75052496009801</v>
      </c>
      <c r="U9">
        <f>'ICP-MS Results'!AT9</f>
        <v>999.27913447015806</v>
      </c>
      <c r="V9">
        <f>'ICP-MS Results'!AV9</f>
        <v>999.12964521505501</v>
      </c>
      <c r="W9">
        <f>'ICP-MS Results'!AX9</f>
        <v>999.93679545873295</v>
      </c>
      <c r="X9">
        <f>'ICP-MS Results'!AZ9</f>
        <v>999.81737626983602</v>
      </c>
      <c r="Y9">
        <f>'ICP-MS Results'!BB9</f>
        <v>999.68754468949703</v>
      </c>
      <c r="Z9">
        <f>'ICP-MS Results'!BF9</f>
        <v>998.41875509763702</v>
      </c>
      <c r="AA9">
        <f>'ICP-MS Results'!BH9</f>
        <v>1000.00733926693</v>
      </c>
      <c r="AB9">
        <f>'ICP-MS Results'!BJ9</f>
        <v>1000.0807926431301</v>
      </c>
      <c r="AC9">
        <f>'ICP-MS Results'!BL9</f>
        <v>999.92904246335002</v>
      </c>
      <c r="AD9">
        <f>'ICP-MS Results'!BO9</f>
        <v>999.797915842473</v>
      </c>
      <c r="AE9">
        <f>'ICP-MS Results'!BQ9</f>
        <v>1002.05542506468</v>
      </c>
      <c r="AF9">
        <f>'ICP-MS Results'!BS9</f>
        <v>999.49720959378203</v>
      </c>
      <c r="AG9">
        <f>'ICP-MS Results'!BT9</f>
        <v>996.45942531195601</v>
      </c>
      <c r="AH9">
        <f>'ICP-MS Results'!BV9</f>
        <v>999.36413485559797</v>
      </c>
      <c r="AI9">
        <f>'ICP-MS Results'!BX9</f>
        <v>999.87112694752398</v>
      </c>
      <c r="AJ9">
        <f>'ICP-MS Results'!CA9</f>
        <v>998.82022840822003</v>
      </c>
      <c r="AK9">
        <f>'ICP-MS Results'!CC9</f>
        <v>999.45336934075101</v>
      </c>
      <c r="AL9">
        <f>'ICP-MS Results'!CD9</f>
        <v>1000.24409924883</v>
      </c>
      <c r="AM9">
        <f>'ICP-MS Results'!CF9</f>
        <v>1000.05504928628</v>
      </c>
      <c r="AN9">
        <f>'ICP-MS Results'!CH9</f>
        <v>999.91527338305195</v>
      </c>
      <c r="AO9">
        <f>'ICP-MS Results'!CK9</f>
        <v>1000.23699740225</v>
      </c>
      <c r="AP9">
        <f>'ICP-MS Results'!CM9</f>
        <v>1000.20787621759</v>
      </c>
      <c r="AQ9">
        <f>'ICP-MS Results'!CO9</f>
        <v>1000.2777055346299</v>
      </c>
      <c r="AR9">
        <f>'ICP-MS Results'!CQ9</f>
        <v>999.73391316167294</v>
      </c>
      <c r="AS9">
        <f>'ICP-MS Results'!CS9</f>
        <v>999.59092692148499</v>
      </c>
      <c r="AT9">
        <f>'ICP-MS Results'!CU9</f>
        <v>999.89939792483699</v>
      </c>
      <c r="AU9">
        <f>'ICP-MS Results'!CW9</f>
        <v>999.66812452782494</v>
      </c>
      <c r="AV9">
        <f>'ICP-MS Results'!CY9</f>
        <v>1000.2353161551</v>
      </c>
      <c r="AW9">
        <f>'ICP-MS Results'!DA9</f>
        <v>1000.01036303663</v>
      </c>
      <c r="AX9">
        <f>'ICP-MS Results'!DC9</f>
        <v>1000.19699232806</v>
      </c>
      <c r="AY9">
        <f>'ICP-MS Results'!DE9</f>
        <v>1000.0054093303</v>
      </c>
      <c r="AZ9">
        <f>'ICP-MS Results'!DG9</f>
        <v>1000.22902103688</v>
      </c>
      <c r="BA9">
        <f>'ICP-MS Results'!DI9</f>
        <v>1000.01450889296</v>
      </c>
      <c r="BB9">
        <f>'ICP-MS Results'!DK9</f>
        <v>1000.3476718144</v>
      </c>
      <c r="BC9">
        <f>'ICP-MS Results'!DM9</f>
        <v>1000.18028274288</v>
      </c>
      <c r="BD9">
        <f>'ICP-MS Results'!DO9</f>
        <v>1002.51463888591</v>
      </c>
      <c r="BE9">
        <f>'ICP-MS Results'!DQ9</f>
        <v>1000.28625490926</v>
      </c>
      <c r="BF9">
        <f>'ICP-MS Results'!DS9</f>
        <v>999.86854771785602</v>
      </c>
      <c r="BG9">
        <f>'ICP-MS Results'!DU9</f>
        <v>999.79735354017305</v>
      </c>
      <c r="BH9">
        <f>'ICP-MS Results'!DW9</f>
        <v>999.86277377044803</v>
      </c>
      <c r="BI9">
        <f>'ICP-MS Results'!DY9</f>
        <v>999.55453892682601</v>
      </c>
      <c r="BJ9">
        <f>'ICP-MS Results'!EA9</f>
        <v>999.31473849877898</v>
      </c>
      <c r="BK9">
        <f>'ICP-MS Results'!EC9</f>
        <v>1000.23986132691</v>
      </c>
      <c r="BL9">
        <f>'ICP-MS Results'!EE9</f>
        <v>1000.2696324743901</v>
      </c>
      <c r="BM9">
        <f>'ICP-MS Results'!EF9</f>
        <v>99.161603912576297</v>
      </c>
      <c r="BN9">
        <f>'ICP-MS Results'!EG9</f>
        <v>101.190726117997</v>
      </c>
      <c r="BO9">
        <f>'ICP-MS Results'!EH9</f>
        <v>97.7364582379072</v>
      </c>
    </row>
    <row r="10" spans="1:67" x14ac:dyDescent="0.25">
      <c r="A10" t="str">
        <f>'ICP-MS Results'!C10</f>
        <v>Rinse</v>
      </c>
      <c r="C10">
        <f>'ICP-MS Results'!E10</f>
        <v>1.2111419320675001</v>
      </c>
      <c r="D10">
        <f>'ICP-MS Results'!G10</f>
        <v>5.2082184651295403E-2</v>
      </c>
      <c r="E10">
        <f>'ICP-MS Results'!I10</f>
        <v>19.5729625380573</v>
      </c>
      <c r="F10">
        <f>'ICP-MS Results'!K10</f>
        <v>-12.4939650677077</v>
      </c>
      <c r="G10">
        <f>'ICP-MS Results'!N10</f>
        <v>-1.35149771195916E-2</v>
      </c>
      <c r="H10">
        <f>'ICP-MS Results'!P10</f>
        <v>-0.13016542428127501</v>
      </c>
      <c r="I10">
        <f>'ICP-MS Results'!Q10</f>
        <v>3.10808632523411</v>
      </c>
      <c r="J10">
        <f>'ICP-MS Results'!S10</f>
        <v>-1.4132322595328599</v>
      </c>
      <c r="K10">
        <f>'ICP-MS Results'!V10</f>
        <v>-7.1891982958792102</v>
      </c>
      <c r="L10">
        <f>'ICP-MS Results'!Y10</f>
        <v>8.2433363679310593E-3</v>
      </c>
      <c r="M10">
        <f>'ICP-MS Results'!AC10</f>
        <v>-3.3014491323148799E-2</v>
      </c>
      <c r="N10">
        <f>'ICP-MS Results'!AE10</f>
        <v>0</v>
      </c>
      <c r="O10">
        <f>'ICP-MS Results'!AG10</f>
        <v>-1.7471948294109099E-2</v>
      </c>
      <c r="P10">
        <f>'ICP-MS Results'!AI10</f>
        <v>-4.5579773506995103E-2</v>
      </c>
      <c r="Q10">
        <f>'ICP-MS Results'!AK10</f>
        <v>5.1210625660484503E-3</v>
      </c>
      <c r="R10">
        <f>'ICP-MS Results'!AN10</f>
        <v>-1.27928689047955</v>
      </c>
      <c r="S10">
        <f>'ICP-MS Results'!AP10</f>
        <v>8.5280176281446202E-4</v>
      </c>
      <c r="T10">
        <f>'ICP-MS Results'!AR10</f>
        <v>-2.5451496553865999E-2</v>
      </c>
      <c r="U10">
        <f>'ICP-MS Results'!AT10</f>
        <v>-3.0415860535664099E-2</v>
      </c>
      <c r="V10">
        <f>'ICP-MS Results'!AV10</f>
        <v>-7.0887375700141197E-2</v>
      </c>
      <c r="W10">
        <f>'ICP-MS Results'!AX10</f>
        <v>2.85604756510347E-2</v>
      </c>
      <c r="X10">
        <f>'ICP-MS Results'!AZ10</f>
        <v>7.2853709087206606E-2</v>
      </c>
      <c r="Y10">
        <f>'ICP-MS Results'!BB10</f>
        <v>5.9581162368843303E-2</v>
      </c>
      <c r="Z10">
        <f>'ICP-MS Results'!BF10</f>
        <v>5.7657393565393497E-2</v>
      </c>
      <c r="AA10">
        <f>'ICP-MS Results'!BH10</f>
        <v>2.4386286111769601E-2</v>
      </c>
      <c r="AB10">
        <f>'ICP-MS Results'!BJ10</f>
        <v>8.8504789454942109E-3</v>
      </c>
      <c r="AC10">
        <f>'ICP-MS Results'!BL10</f>
        <v>-0.151220890703858</v>
      </c>
      <c r="AD10">
        <f>'ICP-MS Results'!BO10</f>
        <v>-8.3113847002846408E-3</v>
      </c>
      <c r="AE10">
        <f>'ICP-MS Results'!BQ10</f>
        <v>0.72350117210164</v>
      </c>
      <c r="AF10">
        <f>'ICP-MS Results'!BS10</f>
        <v>0.17318306801188499</v>
      </c>
      <c r="AG10">
        <f>'ICP-MS Results'!BT10</f>
        <v>0.65372717267812297</v>
      </c>
      <c r="AH10">
        <f>'ICP-MS Results'!BV10</f>
        <v>0.15897432456622099</v>
      </c>
      <c r="AI10">
        <f>'ICP-MS Results'!BX10</f>
        <v>8.1347606473027995E-2</v>
      </c>
      <c r="AJ10">
        <f>'ICP-MS Results'!CA10</f>
        <v>0.58705106144813501</v>
      </c>
      <c r="AK10">
        <f>'ICP-MS Results'!CC10</f>
        <v>0.48578673326038802</v>
      </c>
      <c r="AL10">
        <f>'ICP-MS Results'!CD10</f>
        <v>0.123391233781856</v>
      </c>
      <c r="AM10">
        <f>'ICP-MS Results'!CF10</f>
        <v>2.11177377175439E-2</v>
      </c>
      <c r="AN10">
        <f>'ICP-MS Results'!CH10</f>
        <v>4.8629347688849002E-2</v>
      </c>
      <c r="AO10">
        <f>'ICP-MS Results'!CK10</f>
        <v>2.8287906813531102E-2</v>
      </c>
      <c r="AP10">
        <f>'ICP-MS Results'!CM10</f>
        <v>-7.8326687163385894E-2</v>
      </c>
      <c r="AQ10">
        <f>'ICP-MS Results'!CO10</f>
        <v>1.7595285047671501E-2</v>
      </c>
      <c r="AR10">
        <f>'ICP-MS Results'!CQ10</f>
        <v>1.2140492843260299E-2</v>
      </c>
      <c r="AS10">
        <f>'ICP-MS Results'!CS10</f>
        <v>1.1336596918227601E-2</v>
      </c>
      <c r="AT10">
        <f>'ICP-MS Results'!CU10</f>
        <v>-9.2440191030484491E-3</v>
      </c>
      <c r="AU10">
        <f>'ICP-MS Results'!CW10</f>
        <v>9.7301534188593795E-3</v>
      </c>
      <c r="AV10">
        <f>'ICP-MS Results'!CY10</f>
        <v>9.1974770079142603E-3</v>
      </c>
      <c r="AW10">
        <f>'ICP-MS Results'!DA10</f>
        <v>5.6277461421099699E-3</v>
      </c>
      <c r="AX10">
        <f>'ICP-MS Results'!DC10</f>
        <v>8.29982546496957E-3</v>
      </c>
      <c r="AY10">
        <f>'ICP-MS Results'!DE10</f>
        <v>6.6638069477143302E-3</v>
      </c>
      <c r="AZ10">
        <f>'ICP-MS Results'!DG10</f>
        <v>6.2125332452821203E-3</v>
      </c>
      <c r="BA10">
        <f>'ICP-MS Results'!DI10</f>
        <v>1.4133132889084001E-3</v>
      </c>
      <c r="BB10">
        <f>'ICP-MS Results'!DK10</f>
        <v>1.3790857029930201E-3</v>
      </c>
      <c r="BC10">
        <f>'ICP-MS Results'!DM10</f>
        <v>9.6566690149256194E-3</v>
      </c>
      <c r="BD10">
        <f>'ICP-MS Results'!DO10</f>
        <v>2.0913092874756699E-2</v>
      </c>
      <c r="BE10">
        <f>'ICP-MS Results'!DQ10</f>
        <v>0.50299412912265495</v>
      </c>
      <c r="BF10">
        <f>'ICP-MS Results'!DS10</f>
        <v>6.4083575975826404E-3</v>
      </c>
      <c r="BG10">
        <f>'ICP-MS Results'!DU10</f>
        <v>1.2702836457023601</v>
      </c>
      <c r="BH10">
        <f>'ICP-MS Results'!DW10</f>
        <v>0.58420903824898196</v>
      </c>
      <c r="BI10">
        <f>'ICP-MS Results'!DY10</f>
        <v>7.93277199757767E-2</v>
      </c>
      <c r="BJ10">
        <f>'ICP-MS Results'!EA10</f>
        <v>0.41776997708375302</v>
      </c>
      <c r="BK10">
        <f>'ICP-MS Results'!EC10</f>
        <v>2.2249534839220201E-3</v>
      </c>
      <c r="BL10">
        <f>'ICP-MS Results'!EE10</f>
        <v>5.3888329281802697E-4</v>
      </c>
      <c r="BM10">
        <f>'ICP-MS Results'!EF10</f>
        <v>99.5952111790548</v>
      </c>
      <c r="BN10">
        <f>'ICP-MS Results'!EG10</f>
        <v>105.952559472039</v>
      </c>
      <c r="BO10">
        <f>'ICP-MS Results'!EH10</f>
        <v>98.162198835619705</v>
      </c>
    </row>
    <row r="11" spans="1:67" x14ac:dyDescent="0.25">
      <c r="A11" t="str">
        <f>'ICP-MS Results'!C11</f>
        <v>Rinse</v>
      </c>
      <c r="C11">
        <f>'ICP-MS Results'!E11</f>
        <v>0.66581078638125502</v>
      </c>
      <c r="D11">
        <f>'ICP-MS Results'!G11</f>
        <v>1.9885314200570301E-2</v>
      </c>
      <c r="E11">
        <f>'ICP-MS Results'!I11</f>
        <v>9.2024213827646992</v>
      </c>
      <c r="F11">
        <f>'ICP-MS Results'!K11</f>
        <v>-11.646583665040801</v>
      </c>
      <c r="G11">
        <f>'ICP-MS Results'!N11</f>
        <v>-2.59562508094178E-2</v>
      </c>
      <c r="H11">
        <f>'ICP-MS Results'!P11</f>
        <v>-0.50800485592028899</v>
      </c>
      <c r="I11">
        <f>'ICP-MS Results'!Q11</f>
        <v>2.2886434416353098E-2</v>
      </c>
      <c r="J11">
        <f>'ICP-MS Results'!S11</f>
        <v>-1.12288619687876</v>
      </c>
      <c r="K11">
        <f>'ICP-MS Results'!V11</f>
        <v>-7.5556973753294203</v>
      </c>
      <c r="L11">
        <f>'ICP-MS Results'!Y11</f>
        <v>-0.23490246347910201</v>
      </c>
      <c r="M11">
        <f>'ICP-MS Results'!AC11</f>
        <v>-4.4438663781335798E-2</v>
      </c>
      <c r="N11">
        <f>'ICP-MS Results'!AE11</f>
        <v>1.8226722361581502E-2</v>
      </c>
      <c r="O11">
        <f>'ICP-MS Results'!AG11</f>
        <v>-2.2527260217745301E-2</v>
      </c>
      <c r="P11">
        <f>'ICP-MS Results'!AI11</f>
        <v>-6.1915253794829601E-2</v>
      </c>
      <c r="Q11">
        <f>'ICP-MS Results'!AK11</f>
        <v>1.77193399279599E-3</v>
      </c>
      <c r="R11">
        <f>'ICP-MS Results'!AN11</f>
        <v>-1.2299927475524901</v>
      </c>
      <c r="S11">
        <f>'ICP-MS Results'!AP11</f>
        <v>3.0017501513876399E-3</v>
      </c>
      <c r="T11">
        <f>'ICP-MS Results'!AR11</f>
        <v>-2.0126619780950199E-2</v>
      </c>
      <c r="U11">
        <f>'ICP-MS Results'!AT11</f>
        <v>-3.40286039993015E-2</v>
      </c>
      <c r="V11">
        <f>'ICP-MS Results'!AV11</f>
        <v>-0.17819563316481801</v>
      </c>
      <c r="W11">
        <f>'ICP-MS Results'!AX11</f>
        <v>1.0118138195065801E-2</v>
      </c>
      <c r="X11">
        <f>'ICP-MS Results'!AZ11</f>
        <v>5.9516381243201804E-3</v>
      </c>
      <c r="Y11">
        <f>'ICP-MS Results'!BB11</f>
        <v>3.00312895939704E-2</v>
      </c>
      <c r="Z11">
        <f>'ICP-MS Results'!BF11</f>
        <v>-8.0053091721555003E-2</v>
      </c>
      <c r="AA11">
        <f>'ICP-MS Results'!BH11</f>
        <v>1.33982738806673E-2</v>
      </c>
      <c r="AB11">
        <f>'ICP-MS Results'!BJ11</f>
        <v>-8.2590939416552498E-4</v>
      </c>
      <c r="AC11">
        <f>'ICP-MS Results'!BL11</f>
        <v>-0.17094390052679001</v>
      </c>
      <c r="AD11">
        <f>'ICP-MS Results'!BO11</f>
        <v>-7.00938832992352E-3</v>
      </c>
      <c r="AE11">
        <f>'ICP-MS Results'!BQ11</f>
        <v>0.37959062184529502</v>
      </c>
      <c r="AF11">
        <f>'ICP-MS Results'!BS11</f>
        <v>6.0167776079019797E-2</v>
      </c>
      <c r="AG11">
        <f>'ICP-MS Results'!BT11</f>
        <v>7.2492543303111806E-2</v>
      </c>
      <c r="AH11">
        <f>'ICP-MS Results'!BV11</f>
        <v>5.5486853403961603E-2</v>
      </c>
      <c r="AI11">
        <f>'ICP-MS Results'!BX11</f>
        <v>2.9916666772670301E-2</v>
      </c>
      <c r="AJ11">
        <f>'ICP-MS Results'!CA11</f>
        <v>0.32685708181690698</v>
      </c>
      <c r="AK11">
        <f>'ICP-MS Results'!CC11</f>
        <v>0.29286336213214897</v>
      </c>
      <c r="AL11">
        <f>'ICP-MS Results'!CD11</f>
        <v>4.48062243592703E-2</v>
      </c>
      <c r="AM11">
        <f>'ICP-MS Results'!CF11</f>
        <v>1.0245723423760501E-2</v>
      </c>
      <c r="AN11">
        <f>'ICP-MS Results'!CH11</f>
        <v>3.2894401197206498E-2</v>
      </c>
      <c r="AO11">
        <f>'ICP-MS Results'!CK11</f>
        <v>1.32521441257301E-2</v>
      </c>
      <c r="AP11">
        <f>'ICP-MS Results'!CM11</f>
        <v>-9.4450696801307105E-2</v>
      </c>
      <c r="AQ11">
        <f>'ICP-MS Results'!CO11</f>
        <v>3.6112023426118599E-3</v>
      </c>
      <c r="AR11">
        <f>'ICP-MS Results'!CQ11</f>
        <v>9.6690383703847203E-5</v>
      </c>
      <c r="AS11">
        <f>'ICP-MS Results'!CS11</f>
        <v>-1.6846480593722601E-3</v>
      </c>
      <c r="AT11">
        <f>'ICP-MS Results'!CU11</f>
        <v>-2.1519864045194601E-2</v>
      </c>
      <c r="AU11">
        <f>'ICP-MS Results'!CW11</f>
        <v>2.4140655700407702E-3</v>
      </c>
      <c r="AV11">
        <f>'ICP-MS Results'!CY11</f>
        <v>-2.1748533063759498E-3</v>
      </c>
      <c r="AW11">
        <f>'ICP-MS Results'!DA11</f>
        <v>-5.08172959105147E-3</v>
      </c>
      <c r="AX11">
        <f>'ICP-MS Results'!DC11</f>
        <v>-5.1901216405691596E-4</v>
      </c>
      <c r="AY11">
        <f>'ICP-MS Results'!DE11</f>
        <v>-5.15853541558419E-3</v>
      </c>
      <c r="AZ11">
        <f>'ICP-MS Results'!DG11</f>
        <v>-4.4466958888698498E-3</v>
      </c>
      <c r="BA11">
        <f>'ICP-MS Results'!DI11</f>
        <v>-7.3285542343121098E-3</v>
      </c>
      <c r="BB11">
        <f>'ICP-MS Results'!DK11</f>
        <v>-7.4198535462553401E-3</v>
      </c>
      <c r="BC11">
        <f>'ICP-MS Results'!DM11</f>
        <v>4.6049797148237197E-3</v>
      </c>
      <c r="BD11">
        <f>'ICP-MS Results'!DO11</f>
        <v>8.6779375267164605E-3</v>
      </c>
      <c r="BE11">
        <f>'ICP-MS Results'!DQ11</f>
        <v>0.23688927141445901</v>
      </c>
      <c r="BF11">
        <f>'ICP-MS Results'!DS11</f>
        <v>1.6630412530422201E-3</v>
      </c>
      <c r="BG11">
        <f>'ICP-MS Results'!DU11</f>
        <v>0.758602215055451</v>
      </c>
      <c r="BH11">
        <f>'ICP-MS Results'!DW11</f>
        <v>0.21008915560965399</v>
      </c>
      <c r="BI11">
        <f>'ICP-MS Results'!DY11</f>
        <v>4.5810492679003799E-2</v>
      </c>
      <c r="BJ11">
        <f>'ICP-MS Results'!EA11</f>
        <v>0.21137218862952001</v>
      </c>
      <c r="BK11">
        <f>'ICP-MS Results'!EC11</f>
        <v>-1.43731113458623E-2</v>
      </c>
      <c r="BL11">
        <f>'ICP-MS Results'!EE11</f>
        <v>-4.6623758738867102E-3</v>
      </c>
      <c r="BM11">
        <f>'ICP-MS Results'!EF11</f>
        <v>99.024308203101896</v>
      </c>
      <c r="BN11">
        <f>'ICP-MS Results'!EG11</f>
        <v>104.364591411348</v>
      </c>
      <c r="BO11">
        <f>'ICP-MS Results'!EH11</f>
        <v>98.316352917380996</v>
      </c>
    </row>
    <row r="12" spans="1:67" x14ac:dyDescent="0.25">
      <c r="A12" t="str">
        <f>'ICP-MS Results'!C12</f>
        <v>10 ppb QC</v>
      </c>
      <c r="C12">
        <f>'ICP-MS Results'!E12</f>
        <v>10.661642846005</v>
      </c>
      <c r="D12">
        <f>'ICP-MS Results'!G12</f>
        <v>9.8964255490278905</v>
      </c>
      <c r="E12">
        <f>'ICP-MS Results'!I12</f>
        <v>25.284791190750799</v>
      </c>
      <c r="F12">
        <f>'ICP-MS Results'!K12</f>
        <v>26.456629091327201</v>
      </c>
      <c r="G12">
        <f>'ICP-MS Results'!N12</f>
        <v>15.972970248081801</v>
      </c>
      <c r="H12">
        <f>'ICP-MS Results'!P12</f>
        <v>14.2800564693932</v>
      </c>
      <c r="I12">
        <f>'ICP-MS Results'!Q12</f>
        <v>14.5217149379926</v>
      </c>
      <c r="J12">
        <f>'ICP-MS Results'!S12</f>
        <v>11.0252407382039</v>
      </c>
      <c r="K12">
        <f>'ICP-MS Results'!V12</f>
        <v>4.9359830608593196</v>
      </c>
      <c r="L12">
        <f>'ICP-MS Results'!Y12</f>
        <v>19.7151378412489</v>
      </c>
      <c r="M12">
        <f>'ICP-MS Results'!AC12</f>
        <v>9.8912258680214507</v>
      </c>
      <c r="N12">
        <f>'ICP-MS Results'!AE12</f>
        <v>9.6618884628102304</v>
      </c>
      <c r="O12">
        <f>'ICP-MS Results'!AG12</f>
        <v>9.8727906527848308</v>
      </c>
      <c r="P12">
        <f>'ICP-MS Results'!AI12</f>
        <v>10.0874553688561</v>
      </c>
      <c r="Q12">
        <f>'ICP-MS Results'!AK12</f>
        <v>10.1279526358979</v>
      </c>
      <c r="R12">
        <f>'ICP-MS Results'!AN12</f>
        <v>17.985599816515101</v>
      </c>
      <c r="S12">
        <f>'ICP-MS Results'!AP12</f>
        <v>10.0098664330446</v>
      </c>
      <c r="T12">
        <f>'ICP-MS Results'!AR12</f>
        <v>9.6298561472548592</v>
      </c>
      <c r="U12">
        <f>'ICP-MS Results'!AT12</f>
        <v>10.1464557148901</v>
      </c>
      <c r="V12">
        <f>'ICP-MS Results'!AV12</f>
        <v>10.3822823576311</v>
      </c>
      <c r="W12">
        <f>'ICP-MS Results'!AX12</f>
        <v>9.8061298296314998</v>
      </c>
      <c r="X12">
        <f>'ICP-MS Results'!AZ12</f>
        <v>9.5707654161373092</v>
      </c>
      <c r="Y12">
        <f>'ICP-MS Results'!BB12</f>
        <v>9.9719469467300108</v>
      </c>
      <c r="Z12">
        <f>'ICP-MS Results'!BF12</f>
        <v>10.273539523121601</v>
      </c>
      <c r="AA12">
        <f>'ICP-MS Results'!BH12</f>
        <v>9.9554356093477594</v>
      </c>
      <c r="AB12">
        <f>'ICP-MS Results'!BJ12</f>
        <v>9.8490471458173392</v>
      </c>
      <c r="AC12">
        <f>'ICP-MS Results'!BL12</f>
        <v>10.6734019472844</v>
      </c>
      <c r="AD12">
        <f>'ICP-MS Results'!BO12</f>
        <v>10.084806289623099</v>
      </c>
      <c r="AE12">
        <f>'ICP-MS Results'!BQ12</f>
        <v>9.9940424993196899</v>
      </c>
      <c r="AF12">
        <f>'ICP-MS Results'!BS12</f>
        <v>10.0696244706819</v>
      </c>
      <c r="AG12">
        <f>'ICP-MS Results'!BT12</f>
        <v>10.6096054767082</v>
      </c>
      <c r="AH12">
        <f>'ICP-MS Results'!BV12</f>
        <v>10.02761925792</v>
      </c>
      <c r="AI12">
        <f>'ICP-MS Results'!BX12</f>
        <v>9.9481188283362503</v>
      </c>
      <c r="AJ12">
        <f>'ICP-MS Results'!CA12</f>
        <v>10.1266140929346</v>
      </c>
      <c r="AK12">
        <f>'ICP-MS Results'!CC12</f>
        <v>10.388326681377</v>
      </c>
      <c r="AL12">
        <f>'ICP-MS Results'!CD12</f>
        <v>9.5882129599211297</v>
      </c>
      <c r="AM12">
        <f>'ICP-MS Results'!CF12</f>
        <v>9.84036087430664</v>
      </c>
      <c r="AN12">
        <f>'ICP-MS Results'!CH12</f>
        <v>9.8269103786779493</v>
      </c>
      <c r="AO12">
        <f>'ICP-MS Results'!CK12</f>
        <v>9.9881888079171794</v>
      </c>
      <c r="AP12">
        <f>'ICP-MS Results'!CM12</f>
        <v>10.0089525713685</v>
      </c>
      <c r="AQ12">
        <f>'ICP-MS Results'!CO12</f>
        <v>9.9356505810197397</v>
      </c>
      <c r="AR12">
        <f>'ICP-MS Results'!CQ12</f>
        <v>9.8112263219711906</v>
      </c>
      <c r="AS12">
        <f>'ICP-MS Results'!CS12</f>
        <v>9.8226896250746503</v>
      </c>
      <c r="AT12">
        <f>'ICP-MS Results'!CU12</f>
        <v>9.9133574346897202</v>
      </c>
      <c r="AU12">
        <f>'ICP-MS Results'!CW12</f>
        <v>9.6614051907073701</v>
      </c>
      <c r="AV12">
        <f>'ICP-MS Results'!CY12</f>
        <v>9.7534780629119808</v>
      </c>
      <c r="AW12">
        <f>'ICP-MS Results'!DA12</f>
        <v>9.6459110372558801</v>
      </c>
      <c r="AX12">
        <f>'ICP-MS Results'!DC12</f>
        <v>9.7192693116214794</v>
      </c>
      <c r="AY12">
        <f>'ICP-MS Results'!DE12</f>
        <v>9.7336118105723894</v>
      </c>
      <c r="AZ12">
        <f>'ICP-MS Results'!DG12</f>
        <v>9.7233118082955503</v>
      </c>
      <c r="BA12">
        <f>'ICP-MS Results'!DI12</f>
        <v>9.6190249908046095</v>
      </c>
      <c r="BB12">
        <f>'ICP-MS Results'!DK12</f>
        <v>9.65109307337225</v>
      </c>
      <c r="BC12">
        <f>'ICP-MS Results'!DM12</f>
        <v>9.4656445248183303</v>
      </c>
      <c r="BD12">
        <f>'ICP-MS Results'!DO12</f>
        <v>6.7159722642538302</v>
      </c>
      <c r="BE12">
        <f>'ICP-MS Results'!DQ12</f>
        <v>9.0702530111845103</v>
      </c>
      <c r="BF12">
        <f>'ICP-MS Results'!DS12</f>
        <v>9.6453879026110894</v>
      </c>
      <c r="BG12">
        <f>'ICP-MS Results'!DU12</f>
        <v>9.7752369982258305</v>
      </c>
      <c r="BH12">
        <f>'ICP-MS Results'!DW12</f>
        <v>9.45313359240971</v>
      </c>
      <c r="BI12">
        <f>'ICP-MS Results'!DY12</f>
        <v>9.6624852190856299</v>
      </c>
      <c r="BJ12">
        <f>'ICP-MS Results'!EA12</f>
        <v>9.5857971731219607</v>
      </c>
      <c r="BK12">
        <f>'ICP-MS Results'!EC12</f>
        <v>9.2575391542443093</v>
      </c>
      <c r="BL12">
        <f>'ICP-MS Results'!EE12</f>
        <v>9.2576742253607893</v>
      </c>
      <c r="BM12">
        <f>'ICP-MS Results'!EF12</f>
        <v>99.253022063801197</v>
      </c>
      <c r="BN12">
        <f>'ICP-MS Results'!EG12</f>
        <v>100.714292855072</v>
      </c>
      <c r="BO12">
        <f>'ICP-MS Results'!EH12</f>
        <v>98.106818852685095</v>
      </c>
    </row>
    <row r="13" spans="1:67" x14ac:dyDescent="0.25">
      <c r="A13" s="8" t="s">
        <v>166</v>
      </c>
      <c r="C13" s="9">
        <f>IF(C12="&lt;0.000",0,C12/10)</f>
        <v>1.0661642846004999</v>
      </c>
      <c r="D13" s="9">
        <f t="shared" ref="D13:AE13" si="0">IF(D12="&lt;0.000",0,D12/10)</f>
        <v>0.98964255490278907</v>
      </c>
      <c r="E13" s="9">
        <f t="shared" si="0"/>
        <v>2.5284791190750799</v>
      </c>
      <c r="F13" s="9">
        <f t="shared" si="0"/>
        <v>2.64566290913272</v>
      </c>
      <c r="G13" s="9">
        <f t="shared" si="0"/>
        <v>1.5972970248081801</v>
      </c>
      <c r="H13" s="9">
        <f t="shared" si="0"/>
        <v>1.4280056469393201</v>
      </c>
      <c r="I13" s="9">
        <f t="shared" si="0"/>
        <v>1.45217149379926</v>
      </c>
      <c r="J13" s="9">
        <f t="shared" si="0"/>
        <v>1.1025240738203901</v>
      </c>
      <c r="K13" s="9">
        <f t="shared" si="0"/>
        <v>0.49359830608593197</v>
      </c>
      <c r="L13" s="9">
        <f t="shared" si="0"/>
        <v>1.97151378412489</v>
      </c>
      <c r="M13" s="9">
        <f t="shared" si="0"/>
        <v>0.98912258680214504</v>
      </c>
      <c r="N13" s="9">
        <f t="shared" si="0"/>
        <v>0.96618884628102308</v>
      </c>
      <c r="O13" s="9">
        <f t="shared" si="0"/>
        <v>0.98727906527848308</v>
      </c>
      <c r="P13" s="9">
        <f t="shared" si="0"/>
        <v>1.00874553688561</v>
      </c>
      <c r="Q13" s="9">
        <f t="shared" si="0"/>
        <v>1.0127952635897901</v>
      </c>
      <c r="R13" s="9">
        <f t="shared" si="0"/>
        <v>1.7985599816515101</v>
      </c>
      <c r="S13" s="9">
        <f t="shared" si="0"/>
        <v>1.0009866433044601</v>
      </c>
      <c r="T13" s="9">
        <f t="shared" si="0"/>
        <v>0.96298561472548594</v>
      </c>
      <c r="U13" s="9">
        <f t="shared" si="0"/>
        <v>1.0146455714890101</v>
      </c>
      <c r="V13" s="9">
        <f t="shared" si="0"/>
        <v>1.0382282357631101</v>
      </c>
      <c r="W13" s="9">
        <f t="shared" si="0"/>
        <v>0.98061298296315003</v>
      </c>
      <c r="X13" s="9">
        <f t="shared" si="0"/>
        <v>0.9570765416137309</v>
      </c>
      <c r="Y13" s="9">
        <f t="shared" si="0"/>
        <v>0.99719469467300104</v>
      </c>
      <c r="Z13" s="9">
        <f t="shared" si="0"/>
        <v>1.02735395231216</v>
      </c>
      <c r="AA13" s="9">
        <f t="shared" si="0"/>
        <v>0.99554356093477592</v>
      </c>
      <c r="AB13" s="9">
        <f t="shared" si="0"/>
        <v>0.9849047145817339</v>
      </c>
      <c r="AC13" s="9">
        <f t="shared" si="0"/>
        <v>1.06734019472844</v>
      </c>
      <c r="AD13" s="9">
        <f t="shared" si="0"/>
        <v>1.0084806289623098</v>
      </c>
      <c r="AE13" s="9">
        <f t="shared" si="0"/>
        <v>0.99940424993196897</v>
      </c>
      <c r="AF13" s="9">
        <f t="shared" ref="AF13:BK13" si="1">IF(AF12="&lt;0.000",0,AF12/10)</f>
        <v>1.0069624470681899</v>
      </c>
      <c r="AG13" s="9">
        <f t="shared" si="1"/>
        <v>1.0609605476708199</v>
      </c>
      <c r="AH13" s="9">
        <f t="shared" si="1"/>
        <v>1.002761925792</v>
      </c>
      <c r="AI13" s="9">
        <f t="shared" si="1"/>
        <v>0.99481188283362498</v>
      </c>
      <c r="AJ13" s="9">
        <f t="shared" si="1"/>
        <v>1.01266140929346</v>
      </c>
      <c r="AK13" s="9">
        <f t="shared" si="1"/>
        <v>1.0388326681377</v>
      </c>
      <c r="AL13" s="9">
        <f t="shared" si="1"/>
        <v>0.95882129599211297</v>
      </c>
      <c r="AM13" s="9">
        <f t="shared" si="1"/>
        <v>0.98403608743066395</v>
      </c>
      <c r="AN13" s="9">
        <f t="shared" si="1"/>
        <v>0.98269103786779488</v>
      </c>
      <c r="AO13" s="9">
        <f t="shared" si="1"/>
        <v>0.99881888079171799</v>
      </c>
      <c r="AP13" s="9">
        <f t="shared" si="1"/>
        <v>1.0008952571368499</v>
      </c>
      <c r="AQ13" s="9">
        <f t="shared" si="1"/>
        <v>0.99356505810197393</v>
      </c>
      <c r="AR13" s="9">
        <f t="shared" si="1"/>
        <v>0.98112263219711904</v>
      </c>
      <c r="AS13" s="9">
        <f t="shared" si="1"/>
        <v>0.98226896250746498</v>
      </c>
      <c r="AT13" s="9">
        <f t="shared" si="1"/>
        <v>0.99133574346897202</v>
      </c>
      <c r="AU13" s="9">
        <f t="shared" si="1"/>
        <v>0.96614051907073706</v>
      </c>
      <c r="AV13" s="9">
        <f t="shared" si="1"/>
        <v>0.97534780629119811</v>
      </c>
      <c r="AW13" s="9">
        <f t="shared" si="1"/>
        <v>0.96459110372558798</v>
      </c>
      <c r="AX13" s="9">
        <f t="shared" si="1"/>
        <v>0.9719269311621479</v>
      </c>
      <c r="AY13" s="9">
        <f t="shared" si="1"/>
        <v>0.9733611810572389</v>
      </c>
      <c r="AZ13" s="9">
        <f t="shared" si="1"/>
        <v>0.97233118082955505</v>
      </c>
      <c r="BA13" s="9">
        <f t="shared" si="1"/>
        <v>0.96190249908046099</v>
      </c>
      <c r="BB13" s="9">
        <f t="shared" si="1"/>
        <v>0.965109307337225</v>
      </c>
      <c r="BC13" s="9">
        <f t="shared" si="1"/>
        <v>0.94656445248183307</v>
      </c>
      <c r="BD13" s="9">
        <f t="shared" si="1"/>
        <v>0.671597226425383</v>
      </c>
      <c r="BE13" s="9">
        <f t="shared" si="1"/>
        <v>0.90702530111845103</v>
      </c>
      <c r="BF13" s="9">
        <f t="shared" si="1"/>
        <v>0.96453879026110889</v>
      </c>
      <c r="BG13" s="9">
        <f t="shared" si="1"/>
        <v>0.97752369982258303</v>
      </c>
      <c r="BH13" s="9">
        <f t="shared" si="1"/>
        <v>0.94531335924097104</v>
      </c>
      <c r="BI13" s="9">
        <f t="shared" si="1"/>
        <v>0.96624852190856303</v>
      </c>
      <c r="BJ13" s="9">
        <f t="shared" si="1"/>
        <v>0.95857971731219604</v>
      </c>
      <c r="BK13" s="9">
        <f t="shared" si="1"/>
        <v>0.92575391542443097</v>
      </c>
      <c r="BL13" s="9">
        <f t="shared" ref="BL13" si="2">IF(BL12="&lt;0.000",0,BL12/10)</f>
        <v>0.92576742253607891</v>
      </c>
    </row>
    <row r="14" spans="1:67" x14ac:dyDescent="0.25">
      <c r="A14" t="str">
        <f>'ICP-MS Results'!C13</f>
        <v>200 ppb QC</v>
      </c>
      <c r="C14">
        <f>'ICP-MS Results'!E13</f>
        <v>192.17265726298601</v>
      </c>
      <c r="D14">
        <f>'ICP-MS Results'!G13</f>
        <v>191.183508641461</v>
      </c>
      <c r="E14">
        <f>'ICP-MS Results'!I13</f>
        <v>197.31937520115599</v>
      </c>
      <c r="F14">
        <f>'ICP-MS Results'!K13</f>
        <v>195.86394731355699</v>
      </c>
      <c r="G14">
        <f>'ICP-MS Results'!N13</f>
        <v>207.99682516202401</v>
      </c>
      <c r="H14">
        <f>'ICP-MS Results'!P13</f>
        <v>204.11975379543799</v>
      </c>
      <c r="I14">
        <f>'ICP-MS Results'!Q13</f>
        <v>184.30308916473899</v>
      </c>
      <c r="J14">
        <f>'ICP-MS Results'!S13</f>
        <v>194.365358746879</v>
      </c>
      <c r="K14">
        <f>'ICP-MS Results'!V13</f>
        <v>201.15459285533601</v>
      </c>
      <c r="L14">
        <f>'ICP-MS Results'!Y13</f>
        <v>205.102528979499</v>
      </c>
      <c r="M14">
        <f>'ICP-MS Results'!AC13</f>
        <v>204.64982685830401</v>
      </c>
      <c r="N14">
        <f>'ICP-MS Results'!AE13</f>
        <v>205.15351168442101</v>
      </c>
      <c r="O14">
        <f>'ICP-MS Results'!AG13</f>
        <v>201.54592288905201</v>
      </c>
      <c r="P14">
        <f>'ICP-MS Results'!AI13</f>
        <v>202.278637844375</v>
      </c>
      <c r="Q14">
        <f>'ICP-MS Results'!AK13</f>
        <v>205.85148296832801</v>
      </c>
      <c r="R14">
        <f>'ICP-MS Results'!AN13</f>
        <v>205.79716004070201</v>
      </c>
      <c r="S14">
        <f>'ICP-MS Results'!AP13</f>
        <v>201.31206877468401</v>
      </c>
      <c r="T14">
        <f>'ICP-MS Results'!AR13</f>
        <v>201.96062709822701</v>
      </c>
      <c r="U14">
        <f>'ICP-MS Results'!AT13</f>
        <v>204.376587860272</v>
      </c>
      <c r="V14">
        <f>'ICP-MS Results'!AV13</f>
        <v>205.81713502646301</v>
      </c>
      <c r="W14">
        <f>'ICP-MS Results'!AX13</f>
        <v>201.67640631224299</v>
      </c>
      <c r="X14">
        <f>'ICP-MS Results'!AZ13</f>
        <v>200.66249184080999</v>
      </c>
      <c r="Y14">
        <f>'ICP-MS Results'!BB13</f>
        <v>201.158695548846</v>
      </c>
      <c r="Z14">
        <f>'ICP-MS Results'!BF13</f>
        <v>206.81842146212301</v>
      </c>
      <c r="AA14">
        <f>'ICP-MS Results'!BH13</f>
        <v>195.68987492899001</v>
      </c>
      <c r="AB14">
        <f>'ICP-MS Results'!BJ13</f>
        <v>189.79401062532099</v>
      </c>
      <c r="AC14">
        <f>'ICP-MS Results'!BL13</f>
        <v>186.92901540706501</v>
      </c>
      <c r="AD14">
        <f>'ICP-MS Results'!BO13</f>
        <v>200.895573298241</v>
      </c>
      <c r="AE14">
        <f>'ICP-MS Results'!BQ13</f>
        <v>191.33714027092699</v>
      </c>
      <c r="AF14">
        <f>'ICP-MS Results'!BS13</f>
        <v>203.87818124211</v>
      </c>
      <c r="AG14">
        <f>'ICP-MS Results'!BT13</f>
        <v>209.183414587068</v>
      </c>
      <c r="AH14">
        <f>'ICP-MS Results'!BV13</f>
        <v>192.201710225581</v>
      </c>
      <c r="AI14">
        <f>'ICP-MS Results'!BX13</f>
        <v>186.911323632424</v>
      </c>
      <c r="AJ14">
        <f>'ICP-MS Results'!CA13</f>
        <v>205.504376470354</v>
      </c>
      <c r="AK14">
        <f>'ICP-MS Results'!CC13</f>
        <v>205.509257760125</v>
      </c>
      <c r="AL14">
        <f>'ICP-MS Results'!CD13</f>
        <v>187.917637932411</v>
      </c>
      <c r="AM14">
        <f>'ICP-MS Results'!CF13</f>
        <v>193.60446817876999</v>
      </c>
      <c r="AN14">
        <f>'ICP-MS Results'!CH13</f>
        <v>189.428914256697</v>
      </c>
      <c r="AO14">
        <f>'ICP-MS Results'!CK13</f>
        <v>199.696198710608</v>
      </c>
      <c r="AP14">
        <f>'ICP-MS Results'!CM13</f>
        <v>199.88386143165201</v>
      </c>
      <c r="AQ14">
        <f>'ICP-MS Results'!CO13</f>
        <v>200.09511599001101</v>
      </c>
      <c r="AR14">
        <f>'ICP-MS Results'!CQ13</f>
        <v>202.08687187184</v>
      </c>
      <c r="AS14">
        <f>'ICP-MS Results'!CS13</f>
        <v>202.75445052640799</v>
      </c>
      <c r="AT14">
        <f>'ICP-MS Results'!CU13</f>
        <v>201.08847968037199</v>
      </c>
      <c r="AU14">
        <f>'ICP-MS Results'!CW13</f>
        <v>201.02745674564301</v>
      </c>
      <c r="AV14">
        <f>'ICP-MS Results'!CY13</f>
        <v>199.36467898878499</v>
      </c>
      <c r="AW14">
        <f>'ICP-MS Results'!DA13</f>
        <v>200.98919584874699</v>
      </c>
      <c r="AX14">
        <f>'ICP-MS Results'!DC13</f>
        <v>199.66109284899699</v>
      </c>
      <c r="AY14">
        <f>'ICP-MS Results'!DE13</f>
        <v>199.72867715178</v>
      </c>
      <c r="AZ14">
        <f>'ICP-MS Results'!DG13</f>
        <v>200.129051396807</v>
      </c>
      <c r="BA14">
        <f>'ICP-MS Results'!DI13</f>
        <v>199.98674077386499</v>
      </c>
      <c r="BB14">
        <f>'ICP-MS Results'!DK13</f>
        <v>199.602211967313</v>
      </c>
      <c r="BC14">
        <f>'ICP-MS Results'!DM13</f>
        <v>199.81895374530799</v>
      </c>
      <c r="BD14">
        <f>'ICP-MS Results'!DO13</f>
        <v>186.11095677326401</v>
      </c>
      <c r="BE14">
        <f>'ICP-MS Results'!DQ13</f>
        <v>197.71910522841901</v>
      </c>
      <c r="BF14">
        <f>'ICP-MS Results'!DS13</f>
        <v>199.953179213282</v>
      </c>
      <c r="BG14">
        <f>'ICP-MS Results'!DU13</f>
        <v>200.36028571518199</v>
      </c>
      <c r="BH14">
        <f>'ICP-MS Results'!DW13</f>
        <v>201.43379720879801</v>
      </c>
      <c r="BI14">
        <f>'ICP-MS Results'!DY13</f>
        <v>202.7214263624</v>
      </c>
      <c r="BJ14">
        <f>'ICP-MS Results'!EA13</f>
        <v>202.648290178189</v>
      </c>
      <c r="BK14">
        <f>'ICP-MS Results'!EC13</f>
        <v>199.58778919337001</v>
      </c>
      <c r="BL14">
        <f>'ICP-MS Results'!EE13</f>
        <v>199.45792616841999</v>
      </c>
      <c r="BM14">
        <f>'ICP-MS Results'!EF13</f>
        <v>98.196915268210205</v>
      </c>
      <c r="BN14">
        <f>'ICP-MS Results'!EG13</f>
        <v>100.871532969724</v>
      </c>
      <c r="BO14">
        <f>'ICP-MS Results'!EH13</f>
        <v>96.4192016348442</v>
      </c>
    </row>
    <row r="15" spans="1:67" x14ac:dyDescent="0.25">
      <c r="A15" s="8" t="s">
        <v>166</v>
      </c>
      <c r="C15" s="9">
        <f>IF(C14="&lt;0.000",0,C14/200)</f>
        <v>0.96086328631493001</v>
      </c>
      <c r="D15" s="9">
        <f t="shared" ref="D15:AE15" si="3">IF(D14="&lt;0.000",0,D14/200)</f>
        <v>0.95591754320730504</v>
      </c>
      <c r="E15" s="9">
        <f t="shared" si="3"/>
        <v>0.98659687600577994</v>
      </c>
      <c r="F15" s="9">
        <f t="shared" si="3"/>
        <v>0.97931973656778493</v>
      </c>
      <c r="G15" s="9">
        <f t="shared" si="3"/>
        <v>1.0399841258101201</v>
      </c>
      <c r="H15" s="9">
        <f t="shared" si="3"/>
        <v>1.02059876897719</v>
      </c>
      <c r="I15" s="9">
        <f t="shared" si="3"/>
        <v>0.92151544582369493</v>
      </c>
      <c r="J15" s="9">
        <f t="shared" si="3"/>
        <v>0.97182679373439496</v>
      </c>
      <c r="K15" s="9">
        <f t="shared" si="3"/>
        <v>1.0057729642766799</v>
      </c>
      <c r="L15" s="9">
        <f t="shared" si="3"/>
        <v>1.0255126448974949</v>
      </c>
      <c r="M15" s="9">
        <f t="shared" si="3"/>
        <v>1.02324913429152</v>
      </c>
      <c r="N15" s="9">
        <f t="shared" si="3"/>
        <v>1.0257675584221051</v>
      </c>
      <c r="O15" s="9">
        <f t="shared" si="3"/>
        <v>1.0077296144452601</v>
      </c>
      <c r="P15" s="9">
        <f t="shared" si="3"/>
        <v>1.011393189221875</v>
      </c>
      <c r="Q15" s="9">
        <f t="shared" si="3"/>
        <v>1.02925741484164</v>
      </c>
      <c r="R15" s="9">
        <f t="shared" si="3"/>
        <v>1.0289858002035102</v>
      </c>
      <c r="S15" s="9">
        <f t="shared" si="3"/>
        <v>1.0065603438734201</v>
      </c>
      <c r="T15" s="9">
        <f t="shared" si="3"/>
        <v>1.009803135491135</v>
      </c>
      <c r="U15" s="9">
        <f t="shared" si="3"/>
        <v>1.02188293930136</v>
      </c>
      <c r="V15" s="9">
        <f t="shared" si="3"/>
        <v>1.029085675132315</v>
      </c>
      <c r="W15" s="9">
        <f t="shared" si="3"/>
        <v>1.0083820315612149</v>
      </c>
      <c r="X15" s="9">
        <f t="shared" si="3"/>
        <v>1.0033124592040499</v>
      </c>
      <c r="Y15" s="9">
        <f t="shared" si="3"/>
        <v>1.0057934777442299</v>
      </c>
      <c r="Z15" s="9">
        <f t="shared" si="3"/>
        <v>1.0340921073106151</v>
      </c>
      <c r="AA15" s="9">
        <f t="shared" si="3"/>
        <v>0.97844937464495008</v>
      </c>
      <c r="AB15" s="9">
        <f t="shared" si="3"/>
        <v>0.94897005312660498</v>
      </c>
      <c r="AC15" s="9">
        <f t="shared" si="3"/>
        <v>0.93464507703532507</v>
      </c>
      <c r="AD15" s="9">
        <f t="shared" si="3"/>
        <v>1.0044778664912051</v>
      </c>
      <c r="AE15" s="9">
        <f t="shared" si="3"/>
        <v>0.95668570135463493</v>
      </c>
      <c r="AF15" s="9">
        <f t="shared" ref="AF15:BK15" si="4">IF(AF14="&lt;0.000",0,AF14/200)</f>
        <v>1.01939090621055</v>
      </c>
      <c r="AG15" s="9">
        <f t="shared" si="4"/>
        <v>1.04591707293534</v>
      </c>
      <c r="AH15" s="9">
        <f t="shared" si="4"/>
        <v>0.96100855112790495</v>
      </c>
      <c r="AI15" s="9">
        <f t="shared" si="4"/>
        <v>0.93455661816211999</v>
      </c>
      <c r="AJ15" s="9">
        <f t="shared" si="4"/>
        <v>1.02752188235177</v>
      </c>
      <c r="AK15" s="9">
        <f t="shared" si="4"/>
        <v>1.027546288800625</v>
      </c>
      <c r="AL15" s="9">
        <f t="shared" si="4"/>
        <v>0.93958818966205504</v>
      </c>
      <c r="AM15" s="9">
        <f t="shared" si="4"/>
        <v>0.96802234089384998</v>
      </c>
      <c r="AN15" s="9">
        <f t="shared" si="4"/>
        <v>0.94714457128348495</v>
      </c>
      <c r="AO15" s="9">
        <f t="shared" si="4"/>
        <v>0.99848099355303999</v>
      </c>
      <c r="AP15" s="9">
        <f t="shared" si="4"/>
        <v>0.99941930715826</v>
      </c>
      <c r="AQ15" s="9">
        <f t="shared" si="4"/>
        <v>1.0004755799500551</v>
      </c>
      <c r="AR15" s="9">
        <f t="shared" si="4"/>
        <v>1.0104343593592</v>
      </c>
      <c r="AS15" s="9">
        <f t="shared" si="4"/>
        <v>1.0137722526320401</v>
      </c>
      <c r="AT15" s="9">
        <f t="shared" si="4"/>
        <v>1.0054423984018599</v>
      </c>
      <c r="AU15" s="9">
        <f t="shared" si="4"/>
        <v>1.0051372837282151</v>
      </c>
      <c r="AV15" s="9">
        <f t="shared" si="4"/>
        <v>0.99682339494392491</v>
      </c>
      <c r="AW15" s="9">
        <f t="shared" si="4"/>
        <v>1.004945979243735</v>
      </c>
      <c r="AX15" s="9">
        <f t="shared" si="4"/>
        <v>0.9983054642449849</v>
      </c>
      <c r="AY15" s="9">
        <f t="shared" si="4"/>
        <v>0.99864338575889999</v>
      </c>
      <c r="AZ15" s="9">
        <f t="shared" si="4"/>
        <v>1.0006452569840349</v>
      </c>
      <c r="BA15" s="9">
        <f t="shared" si="4"/>
        <v>0.99993370386932501</v>
      </c>
      <c r="BB15" s="9">
        <f t="shared" si="4"/>
        <v>0.99801105983656502</v>
      </c>
      <c r="BC15" s="9">
        <f t="shared" si="4"/>
        <v>0.99909476872654002</v>
      </c>
      <c r="BD15" s="9">
        <f t="shared" si="4"/>
        <v>0.93055478386632007</v>
      </c>
      <c r="BE15" s="9">
        <f t="shared" si="4"/>
        <v>0.988595526142095</v>
      </c>
      <c r="BF15" s="9">
        <f t="shared" si="4"/>
        <v>0.99976589606640998</v>
      </c>
      <c r="BG15" s="9">
        <f t="shared" si="4"/>
        <v>1.00180142857591</v>
      </c>
      <c r="BH15" s="9">
        <f t="shared" si="4"/>
        <v>1.0071689860439901</v>
      </c>
      <c r="BI15" s="9">
        <f t="shared" si="4"/>
        <v>1.0136071318119999</v>
      </c>
      <c r="BJ15" s="9">
        <f t="shared" si="4"/>
        <v>1.0132414508909451</v>
      </c>
      <c r="BK15" s="9">
        <f t="shared" si="4"/>
        <v>0.99793894596685007</v>
      </c>
      <c r="BL15" s="9">
        <f t="shared" ref="BL15" si="5">IF(BL14="&lt;0.000",0,BL14/200)</f>
        <v>0.99728963084209998</v>
      </c>
    </row>
    <row r="16" spans="1:67" x14ac:dyDescent="0.25">
      <c r="A16" t="str">
        <f>'ICP-MS Results'!C14</f>
        <v>Blank</v>
      </c>
      <c r="C16">
        <f>'ICP-MS Results'!E14</f>
        <v>0.47619035921894498</v>
      </c>
      <c r="D16">
        <f>'ICP-MS Results'!G14</f>
        <v>1.17507755703859E-2</v>
      </c>
      <c r="E16">
        <f>'ICP-MS Results'!I14</f>
        <v>5.6888104875165499</v>
      </c>
      <c r="F16">
        <f>'ICP-MS Results'!K14</f>
        <v>-11.4670693650232</v>
      </c>
      <c r="G16">
        <f>'ICP-MS Results'!N14</f>
        <v>4.8842201987908999E-2</v>
      </c>
      <c r="H16">
        <f>'ICP-MS Results'!P14</f>
        <v>-0.10739169702451801</v>
      </c>
      <c r="I16">
        <f>'ICP-MS Results'!Q14</f>
        <v>-3.27805218016778</v>
      </c>
      <c r="J16">
        <f>'ICP-MS Results'!S14</f>
        <v>-0.96424954537873797</v>
      </c>
      <c r="K16">
        <f>'ICP-MS Results'!V14</f>
        <v>-6.6969102251455004</v>
      </c>
      <c r="L16">
        <f>'ICP-MS Results'!Y14</f>
        <v>0.25420866268327102</v>
      </c>
      <c r="M16">
        <f>'ICP-MS Results'!AC14</f>
        <v>3.5506007052282303E-2</v>
      </c>
      <c r="N16">
        <f>'ICP-MS Results'!AE14</f>
        <v>3.65263557293019E-2</v>
      </c>
      <c r="O16">
        <f>'ICP-MS Results'!AG14</f>
        <v>-2.3326356442381801E-2</v>
      </c>
      <c r="P16">
        <f>'ICP-MS Results'!AI14</f>
        <v>2.8014550490994198E-3</v>
      </c>
      <c r="Q16">
        <f>'ICP-MS Results'!AK14</f>
        <v>1.5948000862007702E-2</v>
      </c>
      <c r="R16">
        <f>'ICP-MS Results'!AN14</f>
        <v>-0.123208776770863</v>
      </c>
      <c r="S16">
        <f>'ICP-MS Results'!AP14</f>
        <v>-6.97578218136195E-4</v>
      </c>
      <c r="T16">
        <f>'ICP-MS Results'!AR14</f>
        <v>-1.07928700523898E-2</v>
      </c>
      <c r="U16">
        <f>'ICP-MS Results'!AT14</f>
        <v>-1.24961702808822E-2</v>
      </c>
      <c r="V16">
        <f>'ICP-MS Results'!AV14</f>
        <v>-0.12588061402664899</v>
      </c>
      <c r="W16">
        <f>'ICP-MS Results'!AX14</f>
        <v>2.1582901868701699E-2</v>
      </c>
      <c r="X16">
        <f>'ICP-MS Results'!AZ14</f>
        <v>6.0995079386084302E-3</v>
      </c>
      <c r="Y16">
        <f>'ICP-MS Results'!BB14</f>
        <v>5.8331212337965699E-3</v>
      </c>
      <c r="Z16">
        <f>'ICP-MS Results'!BF14</f>
        <v>2.9159754922813098E-3</v>
      </c>
      <c r="AA16">
        <f>'ICP-MS Results'!BH14</f>
        <v>1.3898722181263199E-2</v>
      </c>
      <c r="AB16">
        <f>'ICP-MS Results'!BJ14</f>
        <v>1.3778685904070401E-3</v>
      </c>
      <c r="AC16">
        <f>'ICP-MS Results'!BL14</f>
        <v>-5.8212024497427796E-3</v>
      </c>
      <c r="AD16">
        <f>'ICP-MS Results'!BO14</f>
        <v>5.1514660985329296E-3</v>
      </c>
      <c r="AE16">
        <f>'ICP-MS Results'!BQ14</f>
        <v>0.381552792167418</v>
      </c>
      <c r="AF16">
        <f>'ICP-MS Results'!BS14</f>
        <v>5.3700764737763501E-2</v>
      </c>
      <c r="AG16">
        <f>'ICP-MS Results'!BT14</f>
        <v>2.52096878781576E-2</v>
      </c>
      <c r="AH16">
        <f>'ICP-MS Results'!BV14</f>
        <v>5.4036284065577402E-2</v>
      </c>
      <c r="AI16">
        <f>'ICP-MS Results'!BX14</f>
        <v>2.3309401995690399E-2</v>
      </c>
      <c r="AJ16">
        <f>'ICP-MS Results'!CA14</f>
        <v>0.224199485069283</v>
      </c>
      <c r="AK16">
        <f>'ICP-MS Results'!CC14</f>
        <v>0.14588396521102401</v>
      </c>
      <c r="AL16">
        <f>'ICP-MS Results'!CD14</f>
        <v>7.0318035645093396E-2</v>
      </c>
      <c r="AM16">
        <f>'ICP-MS Results'!CF14</f>
        <v>9.7978138313341099E-3</v>
      </c>
      <c r="AN16">
        <f>'ICP-MS Results'!CH14</f>
        <v>-1.59935290644744E-3</v>
      </c>
      <c r="AO16">
        <f>'ICP-MS Results'!CK14</f>
        <v>7.5243249546444397E-3</v>
      </c>
      <c r="AP16">
        <f>'ICP-MS Results'!CM14</f>
        <v>1.0697838659073099E-2</v>
      </c>
      <c r="AQ16">
        <f>'ICP-MS Results'!CO14</f>
        <v>8.6428049174880808E-3</v>
      </c>
      <c r="AR16">
        <f>'ICP-MS Results'!CQ14</f>
        <v>4.1412734273591897E-3</v>
      </c>
      <c r="AS16">
        <f>'ICP-MS Results'!CS14</f>
        <v>5.9485255927231601E-3</v>
      </c>
      <c r="AT16">
        <f>'ICP-MS Results'!CU14</f>
        <v>7.7292738398895703E-3</v>
      </c>
      <c r="AU16">
        <f>'ICP-MS Results'!CW14</f>
        <v>6.1988136145148002E-3</v>
      </c>
      <c r="AV16">
        <f>'ICP-MS Results'!CY14</f>
        <v>3.54108133905259E-3</v>
      </c>
      <c r="AW16">
        <f>'ICP-MS Results'!DA14</f>
        <v>3.0313183663551002E-3</v>
      </c>
      <c r="AX16">
        <f>'ICP-MS Results'!DC14</f>
        <v>3.5168661410604298E-3</v>
      </c>
      <c r="AY16">
        <f>'ICP-MS Results'!DE14</f>
        <v>7.7988773626024802E-4</v>
      </c>
      <c r="AZ16">
        <f>'ICP-MS Results'!DG14</f>
        <v>2.1554000484907501E-3</v>
      </c>
      <c r="BA16">
        <f>'ICP-MS Results'!DI14</f>
        <v>5.3650964108084304E-3</v>
      </c>
      <c r="BB16">
        <f>'ICP-MS Results'!DK14</f>
        <v>5.6346455573448497E-3</v>
      </c>
      <c r="BC16">
        <f>'ICP-MS Results'!DM14</f>
        <v>1.15122063528464E-2</v>
      </c>
      <c r="BD16">
        <f>'ICP-MS Results'!DO14</f>
        <v>1.3147944448468301E-2</v>
      </c>
      <c r="BE16">
        <f>'ICP-MS Results'!DQ14</f>
        <v>0.241206188930737</v>
      </c>
      <c r="BF16">
        <f>'ICP-MS Results'!DS14</f>
        <v>6.6707037219240501E-4</v>
      </c>
      <c r="BG16">
        <f>'ICP-MS Results'!DU14</f>
        <v>0.58108858487941495</v>
      </c>
      <c r="BH16">
        <f>'ICP-MS Results'!DW14</f>
        <v>0.27856758499551498</v>
      </c>
      <c r="BI16">
        <f>'ICP-MS Results'!DY14</f>
        <v>3.4275148472179301E-2</v>
      </c>
      <c r="BJ16">
        <f>'ICP-MS Results'!EA14</f>
        <v>0.17941880600747701</v>
      </c>
      <c r="BK16">
        <f>'ICP-MS Results'!EC14</f>
        <v>1.69936670122646E-2</v>
      </c>
      <c r="BL16">
        <f>'ICP-MS Results'!EE14</f>
        <v>9.7479674122731E-4</v>
      </c>
      <c r="BM16">
        <f>'ICP-MS Results'!EF14</f>
        <v>99.460283744707596</v>
      </c>
      <c r="BN16">
        <f>'ICP-MS Results'!EG14</f>
        <v>103.332890604582</v>
      </c>
      <c r="BO16">
        <f>'ICP-MS Results'!EH14</f>
        <v>97.855246427514402</v>
      </c>
    </row>
    <row r="17" spans="1:67" x14ac:dyDescent="0.25">
      <c r="A17" t="str">
        <f>'ICP-MS Results'!C15</f>
        <v>GY2-032-B  10000x</v>
      </c>
      <c r="B17" t="str">
        <f>'ICP-MS Results'!D15</f>
        <v>10000</v>
      </c>
      <c r="C17">
        <f>'ICP-MS Results'!E15</f>
        <v>6.6284344134939194E-2</v>
      </c>
      <c r="D17">
        <f>'ICP-MS Results'!G15</f>
        <v>5.6596272309413602E-3</v>
      </c>
      <c r="E17">
        <f>'ICP-MS Results'!I15</f>
        <v>2.51143736028249</v>
      </c>
      <c r="F17">
        <f>'ICP-MS Results'!K15</f>
        <v>34.594594522866899</v>
      </c>
      <c r="G17">
        <f>'ICP-MS Results'!N15</f>
        <v>1.8327354040810999</v>
      </c>
      <c r="H17">
        <f>'ICP-MS Results'!P15</f>
        <v>-0.11020739997235</v>
      </c>
      <c r="I17">
        <f>'ICP-MS Results'!Q15</f>
        <v>461.04610598557502</v>
      </c>
      <c r="J17">
        <f>'ICP-MS Results'!S15</f>
        <v>1.3227899067662201</v>
      </c>
      <c r="K17">
        <f>'ICP-MS Results'!V15</f>
        <v>3.5548835127673102</v>
      </c>
      <c r="L17">
        <f>'ICP-MS Results'!Y15</f>
        <v>16.9786455723217</v>
      </c>
      <c r="M17">
        <f>'ICP-MS Results'!AC15</f>
        <v>-4.4691402811687403E-2</v>
      </c>
      <c r="N17">
        <f>'ICP-MS Results'!AE15</f>
        <v>7.1496645315116694E-2</v>
      </c>
      <c r="O17">
        <f>'ICP-MS Results'!AG15</f>
        <v>-0.12617482363996799</v>
      </c>
      <c r="P17">
        <f>'ICP-MS Results'!AI15</f>
        <v>-8.8312367378569706E-2</v>
      </c>
      <c r="Q17">
        <f>'ICP-MS Results'!AK15</f>
        <v>1.38074487478126E-2</v>
      </c>
      <c r="R17">
        <f>'ICP-MS Results'!AN15</f>
        <v>-1.3176476024569499</v>
      </c>
      <c r="S17">
        <f>'ICP-MS Results'!AP15</f>
        <v>1.0363981715469499E-2</v>
      </c>
      <c r="T17">
        <f>'ICP-MS Results'!AR15</f>
        <v>0.43012986136773101</v>
      </c>
      <c r="U17">
        <f>'ICP-MS Results'!AT15</f>
        <v>5.39035950909856E-2</v>
      </c>
      <c r="V17">
        <f>'ICP-MS Results'!AV15</f>
        <v>0.40838562553386498</v>
      </c>
      <c r="W17">
        <f>'ICP-MS Results'!AX15</f>
        <v>-1.1118075224082801E-2</v>
      </c>
      <c r="X17">
        <f>'ICP-MS Results'!AZ15</f>
        <v>-1.9484324527320698E-2</v>
      </c>
      <c r="Y17">
        <f>'ICP-MS Results'!BB15</f>
        <v>-1.4401182962415901E-2</v>
      </c>
      <c r="Z17">
        <f>'ICP-MS Results'!BF15</f>
        <v>2.6043292390773E-4</v>
      </c>
      <c r="AA17">
        <f>'ICP-MS Results'!BH15</f>
        <v>1.1916865438506299E-2</v>
      </c>
      <c r="AB17">
        <f>'ICP-MS Results'!BJ15</f>
        <v>0.35659019546621801</v>
      </c>
      <c r="AC17">
        <f>'ICP-MS Results'!BL15</f>
        <v>-0.83870542729411202</v>
      </c>
      <c r="AD17">
        <f>'ICP-MS Results'!BO15</f>
        <v>-4.5037772778361601E-2</v>
      </c>
      <c r="AE17">
        <f>'ICP-MS Results'!BQ15</f>
        <v>0.21129348229809899</v>
      </c>
      <c r="AF17">
        <f>'ICP-MS Results'!BS15</f>
        <v>3.10012939609953E-2</v>
      </c>
      <c r="AG17">
        <f>'ICP-MS Results'!BT15</f>
        <v>-3.8115417977490698E-3</v>
      </c>
      <c r="AH17">
        <f>'ICP-MS Results'!BV15</f>
        <v>2.8134396791670301E-2</v>
      </c>
      <c r="AI17">
        <f>'ICP-MS Results'!BX15</f>
        <v>-1.9498061518305799E-3</v>
      </c>
      <c r="AJ17">
        <f>'ICP-MS Results'!CA15</f>
        <v>1.15956360152876E-2</v>
      </c>
      <c r="AK17">
        <f>'ICP-MS Results'!CC15</f>
        <v>-0.68148674214720895</v>
      </c>
      <c r="AL17">
        <f>'ICP-MS Results'!CD15</f>
        <v>-8.8506813731622504E-4</v>
      </c>
      <c r="AM17">
        <f>'ICP-MS Results'!CF15</f>
        <v>9.2151292788746793E-3</v>
      </c>
      <c r="AN17">
        <f>'ICP-MS Results'!CH15</f>
        <v>-6.0834915036394099E-2</v>
      </c>
      <c r="AO17">
        <f>'ICP-MS Results'!CK15</f>
        <v>1.4970367523199499E-2</v>
      </c>
      <c r="AP17">
        <f>'ICP-MS Results'!CM15</f>
        <v>-0.116255930576317</v>
      </c>
      <c r="AQ17">
        <f>'ICP-MS Results'!CO15</f>
        <v>-1.22878062639772E-3</v>
      </c>
      <c r="AR17">
        <f>'ICP-MS Results'!CQ15</f>
        <v>-3.32763015445083E-3</v>
      </c>
      <c r="AS17">
        <f>'ICP-MS Results'!CS15</f>
        <v>7.29984386969334E-4</v>
      </c>
      <c r="AT17">
        <f>'ICP-MS Results'!CU15</f>
        <v>-7.5548932485149198E-2</v>
      </c>
      <c r="AU17">
        <f>'ICP-MS Results'!CW15</f>
        <v>-2.1283355910715301E-3</v>
      </c>
      <c r="AV17">
        <f>'ICP-MS Results'!CY15</f>
        <v>-8.5250801135613504E-3</v>
      </c>
      <c r="AW17">
        <f>'ICP-MS Results'!DA15</f>
        <v>-1.04990810455006E-2</v>
      </c>
      <c r="AX17">
        <f>'ICP-MS Results'!DC15</f>
        <v>-3.9996726812933604E-3</v>
      </c>
      <c r="AY17">
        <f>'ICP-MS Results'!DE15</f>
        <v>-7.6002580676665203E-3</v>
      </c>
      <c r="AZ17">
        <f>'ICP-MS Results'!DG15</f>
        <v>-7.4169849151060297E-3</v>
      </c>
      <c r="BA17">
        <f>'ICP-MS Results'!DI15</f>
        <v>-1.0689119527433399E-2</v>
      </c>
      <c r="BB17">
        <f>'ICP-MS Results'!DK15</f>
        <v>-1.0402339701109301E-2</v>
      </c>
      <c r="BC17">
        <f>'ICP-MS Results'!DM15</f>
        <v>-5.0536978488377703E-3</v>
      </c>
      <c r="BD17">
        <f>'ICP-MS Results'!DO15</f>
        <v>1.6054372781703001E-3</v>
      </c>
      <c r="BE17">
        <f>'ICP-MS Results'!DQ15</f>
        <v>-0.36003628741679</v>
      </c>
      <c r="BF17">
        <f>'ICP-MS Results'!DS15</f>
        <v>-9.1328977325611004E-4</v>
      </c>
      <c r="BG17">
        <f>'ICP-MS Results'!DU15</f>
        <v>3.4671714460175598E-2</v>
      </c>
      <c r="BH17">
        <f>'ICP-MS Results'!DW15</f>
        <v>0.14293186061016999</v>
      </c>
      <c r="BI17">
        <f>'ICP-MS Results'!DY15</f>
        <v>2.5432906359869601E-2</v>
      </c>
      <c r="BJ17">
        <f>'ICP-MS Results'!EA15</f>
        <v>0.23640862737956</v>
      </c>
      <c r="BK17">
        <f>'ICP-MS Results'!EC15</f>
        <v>-2.9378954839317201E-2</v>
      </c>
      <c r="BL17">
        <f>'ICP-MS Results'!EE15</f>
        <v>-6.5031376567113303E-3</v>
      </c>
      <c r="BM17">
        <f>'ICP-MS Results'!EF15</f>
        <v>96.250102897524499</v>
      </c>
      <c r="BN17">
        <f>'ICP-MS Results'!EG15</f>
        <v>124.051525057733</v>
      </c>
      <c r="BO17">
        <f>'ICP-MS Results'!EH15</f>
        <v>99.834579483649506</v>
      </c>
    </row>
    <row r="18" spans="1:67" x14ac:dyDescent="0.25">
      <c r="A18" s="8" t="s">
        <v>240</v>
      </c>
      <c r="C18" s="13" t="str">
        <f>IF(C17&lt;C$81,"ND",C17)</f>
        <v>ND</v>
      </c>
      <c r="D18" s="13" t="str">
        <f>IF(D17&lt;D81,"ND",D17)</f>
        <v>ND</v>
      </c>
      <c r="E18" s="13">
        <f t="shared" ref="E18:BL18" si="6">IF(E17&lt;E81,"ND",E17)</f>
        <v>2.51143736028249</v>
      </c>
      <c r="F18" s="13">
        <f t="shared" si="6"/>
        <v>34.594594522866899</v>
      </c>
      <c r="G18" s="13">
        <f t="shared" si="6"/>
        <v>1.8327354040810999</v>
      </c>
      <c r="H18" s="13" t="str">
        <f t="shared" si="6"/>
        <v>ND</v>
      </c>
      <c r="I18" s="13">
        <f t="shared" si="6"/>
        <v>461.04610598557502</v>
      </c>
      <c r="J18" s="13">
        <f t="shared" si="6"/>
        <v>1.3227899067662201</v>
      </c>
      <c r="K18" s="13" t="str">
        <f t="shared" si="6"/>
        <v>ND</v>
      </c>
      <c r="L18" s="13">
        <f t="shared" si="6"/>
        <v>16.9786455723217</v>
      </c>
      <c r="M18" s="13" t="str">
        <f t="shared" si="6"/>
        <v>ND</v>
      </c>
      <c r="N18" s="13" t="str">
        <f t="shared" si="6"/>
        <v>ND</v>
      </c>
      <c r="O18" s="13" t="str">
        <f t="shared" si="6"/>
        <v>ND</v>
      </c>
      <c r="P18" s="13" t="str">
        <f t="shared" si="6"/>
        <v>ND</v>
      </c>
      <c r="Q18" s="13" t="str">
        <f t="shared" si="6"/>
        <v>ND</v>
      </c>
      <c r="R18" s="13" t="str">
        <f t="shared" si="6"/>
        <v>ND</v>
      </c>
      <c r="S18" s="13" t="str">
        <f t="shared" si="6"/>
        <v>ND</v>
      </c>
      <c r="T18" s="13">
        <f t="shared" si="6"/>
        <v>0.43012986136773101</v>
      </c>
      <c r="U18" s="13" t="str">
        <f t="shared" si="6"/>
        <v>ND</v>
      </c>
      <c r="V18" s="13">
        <f t="shared" si="6"/>
        <v>0.40838562553386498</v>
      </c>
      <c r="W18" s="13" t="str">
        <f t="shared" si="6"/>
        <v>ND</v>
      </c>
      <c r="X18" s="13" t="str">
        <f t="shared" si="6"/>
        <v>ND</v>
      </c>
      <c r="Y18" s="13" t="str">
        <f t="shared" si="6"/>
        <v>ND</v>
      </c>
      <c r="Z18" s="13" t="str">
        <f t="shared" si="6"/>
        <v>ND</v>
      </c>
      <c r="AA18" s="13" t="str">
        <f t="shared" si="6"/>
        <v>ND</v>
      </c>
      <c r="AB18" s="13">
        <f t="shared" si="6"/>
        <v>0.35659019546621801</v>
      </c>
      <c r="AC18" s="13" t="str">
        <f t="shared" si="6"/>
        <v>ND</v>
      </c>
      <c r="AD18" s="13" t="str">
        <f t="shared" si="6"/>
        <v>ND</v>
      </c>
      <c r="AE18" s="13">
        <f t="shared" si="6"/>
        <v>0.21129348229809899</v>
      </c>
      <c r="AF18" s="13" t="str">
        <f t="shared" si="6"/>
        <v>ND</v>
      </c>
      <c r="AG18" s="13" t="str">
        <f t="shared" si="6"/>
        <v>ND</v>
      </c>
      <c r="AH18" s="13">
        <f t="shared" si="6"/>
        <v>2.8134396791670301E-2</v>
      </c>
      <c r="AI18" s="13" t="str">
        <f t="shared" si="6"/>
        <v>ND</v>
      </c>
      <c r="AJ18" s="13" t="str">
        <f t="shared" si="6"/>
        <v>ND</v>
      </c>
      <c r="AK18" s="13" t="str">
        <f t="shared" si="6"/>
        <v>ND</v>
      </c>
      <c r="AL18" s="13" t="str">
        <f t="shared" si="6"/>
        <v>ND</v>
      </c>
      <c r="AM18" s="13" t="str">
        <f t="shared" si="6"/>
        <v>ND</v>
      </c>
      <c r="AN18" s="13" t="str">
        <f t="shared" si="6"/>
        <v>ND</v>
      </c>
      <c r="AO18" s="13" t="str">
        <f t="shared" si="6"/>
        <v>ND</v>
      </c>
      <c r="AP18" s="13" t="str">
        <f t="shared" si="6"/>
        <v>ND</v>
      </c>
      <c r="AQ18" s="13" t="str">
        <f t="shared" si="6"/>
        <v>ND</v>
      </c>
      <c r="AR18" s="13" t="str">
        <f t="shared" si="6"/>
        <v>ND</v>
      </c>
      <c r="AS18" s="13" t="str">
        <f t="shared" si="6"/>
        <v>ND</v>
      </c>
      <c r="AT18" s="13" t="str">
        <f t="shared" si="6"/>
        <v>ND</v>
      </c>
      <c r="AU18" s="13" t="str">
        <f t="shared" si="6"/>
        <v>ND</v>
      </c>
      <c r="AV18" s="13" t="str">
        <f t="shared" si="6"/>
        <v>ND</v>
      </c>
      <c r="AW18" s="13" t="str">
        <f t="shared" si="6"/>
        <v>ND</v>
      </c>
      <c r="AX18" s="13" t="str">
        <f t="shared" si="6"/>
        <v>ND</v>
      </c>
      <c r="AY18" s="13" t="str">
        <f t="shared" si="6"/>
        <v>ND</v>
      </c>
      <c r="AZ18" s="13" t="str">
        <f t="shared" si="6"/>
        <v>ND</v>
      </c>
      <c r="BA18" s="13" t="str">
        <f t="shared" si="6"/>
        <v>ND</v>
      </c>
      <c r="BB18" s="13" t="str">
        <f t="shared" si="6"/>
        <v>ND</v>
      </c>
      <c r="BC18" s="13" t="str">
        <f t="shared" si="6"/>
        <v>ND</v>
      </c>
      <c r="BD18" s="13" t="str">
        <f t="shared" si="6"/>
        <v>ND</v>
      </c>
      <c r="BE18" s="13" t="str">
        <f t="shared" si="6"/>
        <v>ND</v>
      </c>
      <c r="BF18" s="13" t="str">
        <f t="shared" si="6"/>
        <v>ND</v>
      </c>
      <c r="BG18" s="13" t="str">
        <f t="shared" si="6"/>
        <v>ND</v>
      </c>
      <c r="BH18" s="13">
        <f t="shared" si="6"/>
        <v>0.14293186061016999</v>
      </c>
      <c r="BI18" s="13" t="str">
        <f t="shared" si="6"/>
        <v>ND</v>
      </c>
      <c r="BJ18" s="13">
        <f t="shared" si="6"/>
        <v>0.23640862737956</v>
      </c>
      <c r="BK18" s="13" t="str">
        <f t="shared" si="6"/>
        <v>ND</v>
      </c>
      <c r="BL18" s="13" t="str">
        <f t="shared" si="6"/>
        <v>ND</v>
      </c>
    </row>
    <row r="19" spans="1:67" x14ac:dyDescent="0.25">
      <c r="A19" s="8" t="s">
        <v>241</v>
      </c>
      <c r="C19" s="14" t="str">
        <f>IF(C18="ND","ND",C18*$B17)</f>
        <v>ND</v>
      </c>
      <c r="D19" s="14" t="str">
        <f>IF(D18="ND","ND",D18*$B17)</f>
        <v>ND</v>
      </c>
      <c r="E19" s="14">
        <f t="shared" ref="E19:BL19" si="7">IF(E18="ND","ND",E18*$B17)</f>
        <v>25114.3736028249</v>
      </c>
      <c r="F19" s="14">
        <f t="shared" si="7"/>
        <v>345945.94522866898</v>
      </c>
      <c r="G19" s="14">
        <f t="shared" si="7"/>
        <v>18327.354040810998</v>
      </c>
      <c r="H19" s="14" t="str">
        <f t="shared" si="7"/>
        <v>ND</v>
      </c>
      <c r="I19" s="14">
        <f t="shared" si="7"/>
        <v>4610461.0598557498</v>
      </c>
      <c r="J19" s="14">
        <f t="shared" si="7"/>
        <v>13227.899067662202</v>
      </c>
      <c r="K19" s="14" t="str">
        <f t="shared" si="7"/>
        <v>ND</v>
      </c>
      <c r="L19" s="14">
        <f t="shared" si="7"/>
        <v>169786.45572321699</v>
      </c>
      <c r="M19" s="14" t="str">
        <f t="shared" si="7"/>
        <v>ND</v>
      </c>
      <c r="N19" s="14" t="str">
        <f t="shared" si="7"/>
        <v>ND</v>
      </c>
      <c r="O19" s="14" t="str">
        <f t="shared" si="7"/>
        <v>ND</v>
      </c>
      <c r="P19" s="14" t="str">
        <f t="shared" si="7"/>
        <v>ND</v>
      </c>
      <c r="Q19" s="14" t="str">
        <f t="shared" si="7"/>
        <v>ND</v>
      </c>
      <c r="R19" s="14" t="str">
        <f t="shared" si="7"/>
        <v>ND</v>
      </c>
      <c r="S19" s="14" t="str">
        <f t="shared" si="7"/>
        <v>ND</v>
      </c>
      <c r="T19" s="14">
        <f t="shared" si="7"/>
        <v>4301.2986136773097</v>
      </c>
      <c r="U19" s="14" t="str">
        <f t="shared" si="7"/>
        <v>ND</v>
      </c>
      <c r="V19" s="14">
        <f t="shared" si="7"/>
        <v>4083.85625533865</v>
      </c>
      <c r="W19" s="14" t="str">
        <f t="shared" si="7"/>
        <v>ND</v>
      </c>
      <c r="X19" s="14" t="str">
        <f t="shared" si="7"/>
        <v>ND</v>
      </c>
      <c r="Y19" s="14" t="str">
        <f t="shared" si="7"/>
        <v>ND</v>
      </c>
      <c r="Z19" s="14" t="str">
        <f t="shared" si="7"/>
        <v>ND</v>
      </c>
      <c r="AA19" s="14" t="str">
        <f t="shared" si="7"/>
        <v>ND</v>
      </c>
      <c r="AB19" s="14">
        <f t="shared" si="7"/>
        <v>3565.9019546621803</v>
      </c>
      <c r="AC19" s="14" t="str">
        <f t="shared" si="7"/>
        <v>ND</v>
      </c>
      <c r="AD19" s="14" t="str">
        <f t="shared" si="7"/>
        <v>ND</v>
      </c>
      <c r="AE19" s="14">
        <f t="shared" si="7"/>
        <v>2112.9348229809898</v>
      </c>
      <c r="AF19" s="14" t="str">
        <f t="shared" si="7"/>
        <v>ND</v>
      </c>
      <c r="AG19" s="14" t="str">
        <f t="shared" si="7"/>
        <v>ND</v>
      </c>
      <c r="AH19" s="14">
        <f t="shared" si="7"/>
        <v>281.34396791670304</v>
      </c>
      <c r="AI19" s="14" t="str">
        <f t="shared" si="7"/>
        <v>ND</v>
      </c>
      <c r="AJ19" s="14" t="str">
        <f t="shared" si="7"/>
        <v>ND</v>
      </c>
      <c r="AK19" s="14" t="str">
        <f t="shared" si="7"/>
        <v>ND</v>
      </c>
      <c r="AL19" s="14" t="str">
        <f t="shared" si="7"/>
        <v>ND</v>
      </c>
      <c r="AM19" s="14" t="str">
        <f t="shared" si="7"/>
        <v>ND</v>
      </c>
      <c r="AN19" s="14" t="str">
        <f t="shared" si="7"/>
        <v>ND</v>
      </c>
      <c r="AO19" s="14" t="str">
        <f t="shared" si="7"/>
        <v>ND</v>
      </c>
      <c r="AP19" s="14" t="str">
        <f t="shared" si="7"/>
        <v>ND</v>
      </c>
      <c r="AQ19" s="14" t="str">
        <f t="shared" si="7"/>
        <v>ND</v>
      </c>
      <c r="AR19" s="14" t="str">
        <f t="shared" si="7"/>
        <v>ND</v>
      </c>
      <c r="AS19" s="14" t="str">
        <f t="shared" si="7"/>
        <v>ND</v>
      </c>
      <c r="AT19" s="14" t="str">
        <f t="shared" si="7"/>
        <v>ND</v>
      </c>
      <c r="AU19" s="14" t="str">
        <f t="shared" si="7"/>
        <v>ND</v>
      </c>
      <c r="AV19" s="14" t="str">
        <f t="shared" si="7"/>
        <v>ND</v>
      </c>
      <c r="AW19" s="14" t="str">
        <f t="shared" si="7"/>
        <v>ND</v>
      </c>
      <c r="AX19" s="14" t="str">
        <f t="shared" si="7"/>
        <v>ND</v>
      </c>
      <c r="AY19" s="14" t="str">
        <f t="shared" si="7"/>
        <v>ND</v>
      </c>
      <c r="AZ19" s="14" t="str">
        <f t="shared" si="7"/>
        <v>ND</v>
      </c>
      <c r="BA19" s="14" t="str">
        <f t="shared" si="7"/>
        <v>ND</v>
      </c>
      <c r="BB19" s="14" t="str">
        <f t="shared" si="7"/>
        <v>ND</v>
      </c>
      <c r="BC19" s="14" t="str">
        <f t="shared" si="7"/>
        <v>ND</v>
      </c>
      <c r="BD19" s="14" t="str">
        <f t="shared" si="7"/>
        <v>ND</v>
      </c>
      <c r="BE19" s="14" t="str">
        <f t="shared" si="7"/>
        <v>ND</v>
      </c>
      <c r="BF19" s="14" t="str">
        <f t="shared" si="7"/>
        <v>ND</v>
      </c>
      <c r="BG19" s="14" t="str">
        <f t="shared" si="7"/>
        <v>ND</v>
      </c>
      <c r="BH19" s="14">
        <f t="shared" si="7"/>
        <v>1429.3186061017</v>
      </c>
      <c r="BI19" s="14" t="str">
        <f t="shared" si="7"/>
        <v>ND</v>
      </c>
      <c r="BJ19" s="14">
        <f t="shared" si="7"/>
        <v>2364.0862737955999</v>
      </c>
      <c r="BK19" s="14" t="str">
        <f t="shared" si="7"/>
        <v>ND</v>
      </c>
      <c r="BL19" s="14" t="str">
        <f t="shared" si="7"/>
        <v>ND</v>
      </c>
    </row>
    <row r="20" spans="1:67" x14ac:dyDescent="0.25"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spans="1:67" x14ac:dyDescent="0.25">
      <c r="A21" t="str">
        <f>'ICP-MS Results'!C16</f>
        <v>GY2-032-B  1000x</v>
      </c>
      <c r="B21" t="str">
        <f>'ICP-MS Results'!D16</f>
        <v>1000</v>
      </c>
      <c r="C21">
        <f>'ICP-MS Results'!E16</f>
        <v>4.86079864333002E-2</v>
      </c>
      <c r="D21">
        <f>'ICP-MS Results'!G16</f>
        <v>1.5431979011073899E-3</v>
      </c>
      <c r="E21">
        <f>'ICP-MS Results'!I16</f>
        <v>1.3708697889493799</v>
      </c>
      <c r="F21">
        <f>'ICP-MS Results'!K16</f>
        <v>359.25241573350598</v>
      </c>
      <c r="G21">
        <f>'ICP-MS Results'!N16</f>
        <v>1.4856165030437001</v>
      </c>
      <c r="H21">
        <f>'ICP-MS Results'!P16</f>
        <v>0.32235144064591698</v>
      </c>
      <c r="I21">
        <f>'ICP-MS Results'!Q16</f>
        <v>483.95777781821101</v>
      </c>
      <c r="J21">
        <f>'ICP-MS Results'!S16</f>
        <v>1.0109569487894099</v>
      </c>
      <c r="K21">
        <f>'ICP-MS Results'!V16</f>
        <v>59.368275006546398</v>
      </c>
      <c r="L21">
        <f>'ICP-MS Results'!Y16</f>
        <v>13.5094250636403</v>
      </c>
      <c r="M21">
        <f>'ICP-MS Results'!AC16</f>
        <v>-5.2725917550148799E-2</v>
      </c>
      <c r="N21">
        <f>'ICP-MS Results'!AE16</f>
        <v>0.15967407097407099</v>
      </c>
      <c r="O21">
        <f>'ICP-MS Results'!AG16</f>
        <v>-0.10285239466514499</v>
      </c>
      <c r="P21">
        <f>'ICP-MS Results'!AI16</f>
        <v>-8.4057148839044804E-2</v>
      </c>
      <c r="Q21">
        <f>'ICP-MS Results'!AK16</f>
        <v>6.0195447127672696E-3</v>
      </c>
      <c r="R21">
        <f>'ICP-MS Results'!AN16</f>
        <v>-1.2486836007622499</v>
      </c>
      <c r="S21">
        <f>'ICP-MS Results'!AP16</f>
        <v>1.53743509831546E-2</v>
      </c>
      <c r="T21">
        <f>'ICP-MS Results'!AR16</f>
        <v>0.38205980654086602</v>
      </c>
      <c r="U21">
        <f>'ICP-MS Results'!AT16</f>
        <v>3.7009996326963002E-2</v>
      </c>
      <c r="V21">
        <f>'ICP-MS Results'!AV16</f>
        <v>0.37796725457744501</v>
      </c>
      <c r="W21">
        <f>'ICP-MS Results'!AX16</f>
        <v>-5.5917279293121597E-3</v>
      </c>
      <c r="X21">
        <f>'ICP-MS Results'!AZ16</f>
        <v>-1.43100082887774E-2</v>
      </c>
      <c r="Y21">
        <f>'ICP-MS Results'!BB16</f>
        <v>-1.4629973985950199E-2</v>
      </c>
      <c r="Z21">
        <f>'ICP-MS Results'!BF16</f>
        <v>0.18672817132085701</v>
      </c>
      <c r="AA21">
        <f>'ICP-MS Results'!BH16</f>
        <v>1.37358558552968E-2</v>
      </c>
      <c r="AB21">
        <f>'ICP-MS Results'!BJ16</f>
        <v>0.29062886466742099</v>
      </c>
      <c r="AC21">
        <f>'ICP-MS Results'!BL16</f>
        <v>-0.86110439722071597</v>
      </c>
      <c r="AD21">
        <f>'ICP-MS Results'!BO16</f>
        <v>-4.9197544674392302E-2</v>
      </c>
      <c r="AE21">
        <f>'ICP-MS Results'!BQ16</f>
        <v>0.102842483801864</v>
      </c>
      <c r="AF21">
        <f>'ICP-MS Results'!BS16</f>
        <v>7.4827346640887801E-3</v>
      </c>
      <c r="AG21">
        <f>'ICP-MS Results'!BT16</f>
        <v>-9.4777531731316308E-3</v>
      </c>
      <c r="AH21">
        <f>'ICP-MS Results'!BV16</f>
        <v>1.961515001437E-2</v>
      </c>
      <c r="AI21">
        <f>'ICP-MS Results'!BX16</f>
        <v>-3.4803301700015599E-3</v>
      </c>
      <c r="AJ21">
        <f>'ICP-MS Results'!CA16</f>
        <v>9.5178862326774499E-3</v>
      </c>
      <c r="AK21">
        <f>'ICP-MS Results'!CC16</f>
        <v>-0.71361571113007105</v>
      </c>
      <c r="AL21">
        <f>'ICP-MS Results'!CD16</f>
        <v>-1.28731258599338E-2</v>
      </c>
      <c r="AM21">
        <f>'ICP-MS Results'!CF16</f>
        <v>1.0284945071557E-2</v>
      </c>
      <c r="AN21">
        <f>'ICP-MS Results'!CH16</f>
        <v>-9.0820003019753098E-2</v>
      </c>
      <c r="AO21">
        <f>'ICP-MS Results'!CK16</f>
        <v>2.9705105412285501E-4</v>
      </c>
      <c r="AP21">
        <f>'ICP-MS Results'!CM16</f>
        <v>-0.114097557768383</v>
      </c>
      <c r="AQ21">
        <f>'ICP-MS Results'!CO16</f>
        <v>-1.14483312099365E-3</v>
      </c>
      <c r="AR21">
        <f>'ICP-MS Results'!CQ16</f>
        <v>-3.94836314763414E-3</v>
      </c>
      <c r="AS21">
        <f>'ICP-MS Results'!CS16</f>
        <v>5.2398552327968303E-3</v>
      </c>
      <c r="AT21">
        <f>'ICP-MS Results'!CU16</f>
        <v>-8.0711469399203595E-2</v>
      </c>
      <c r="AU21">
        <f>'ICP-MS Results'!CW16</f>
        <v>-2.3236398467143598E-3</v>
      </c>
      <c r="AV21">
        <f>'ICP-MS Results'!CY16</f>
        <v>-7.7392075418770403E-3</v>
      </c>
      <c r="AW21">
        <f>'ICP-MS Results'!DA16</f>
        <v>-1.05036721233758E-2</v>
      </c>
      <c r="AX21">
        <f>'ICP-MS Results'!DC16</f>
        <v>-3.73164955848879E-3</v>
      </c>
      <c r="AY21">
        <f>'ICP-MS Results'!DE16</f>
        <v>-7.6012112492993503E-3</v>
      </c>
      <c r="AZ21">
        <f>'ICP-MS Results'!DG16</f>
        <v>-7.0867731234233004E-3</v>
      </c>
      <c r="BA21">
        <f>'ICP-MS Results'!DI16</f>
        <v>-1.0561429669717201E-2</v>
      </c>
      <c r="BB21">
        <f>'ICP-MS Results'!DK16</f>
        <v>-1.0353784729697901E-2</v>
      </c>
      <c r="BC21">
        <f>'ICP-MS Results'!DM16</f>
        <v>-5.7307997700150898E-3</v>
      </c>
      <c r="BD21">
        <f>'ICP-MS Results'!DO16</f>
        <v>4.24337689505771E-4</v>
      </c>
      <c r="BE21">
        <f>'ICP-MS Results'!DQ16</f>
        <v>-0.41651468135889702</v>
      </c>
      <c r="BF21">
        <f>'ICP-MS Results'!DS16</f>
        <v>-1.4534264157579099E-3</v>
      </c>
      <c r="BG21">
        <f>'ICP-MS Results'!DU16</f>
        <v>2.01016993910531E-2</v>
      </c>
      <c r="BH21">
        <f>'ICP-MS Results'!DW16</f>
        <v>6.7249110584911204E-2</v>
      </c>
      <c r="BI21">
        <f>'ICP-MS Results'!DY16</f>
        <v>1.7177131434668501E-2</v>
      </c>
      <c r="BJ21">
        <f>'ICP-MS Results'!EA16</f>
        <v>0.141865684215878</v>
      </c>
      <c r="BK21">
        <f>'ICP-MS Results'!EC16</f>
        <v>-2.9340954334657499E-2</v>
      </c>
      <c r="BL21">
        <f>'ICP-MS Results'!EE16</f>
        <v>-5.77660664222101E-3</v>
      </c>
      <c r="BM21">
        <f>'ICP-MS Results'!EF16</f>
        <v>95.997296071456006</v>
      </c>
      <c r="BN21">
        <f>'ICP-MS Results'!EG16</f>
        <v>127.940825731966</v>
      </c>
      <c r="BO21">
        <f>'ICP-MS Results'!EH16</f>
        <v>100.726104666735</v>
      </c>
    </row>
    <row r="22" spans="1:67" x14ac:dyDescent="0.25">
      <c r="A22" s="8" t="s">
        <v>240</v>
      </c>
      <c r="C22" s="13" t="str">
        <f>IF(C21&lt;C$81,"ND",C21)</f>
        <v>ND</v>
      </c>
      <c r="D22" s="13" t="str">
        <f t="shared" ref="D22:BL22" si="8">IF(D21&lt;D$81,"ND",D21)</f>
        <v>ND</v>
      </c>
      <c r="E22" s="13" t="str">
        <f t="shared" si="8"/>
        <v>ND</v>
      </c>
      <c r="F22" s="13">
        <f t="shared" si="8"/>
        <v>359.25241573350598</v>
      </c>
      <c r="G22" s="13">
        <f t="shared" si="8"/>
        <v>1.4856165030437001</v>
      </c>
      <c r="H22" s="13" t="str">
        <f t="shared" si="8"/>
        <v>ND</v>
      </c>
      <c r="I22" s="13">
        <f t="shared" si="8"/>
        <v>483.95777781821101</v>
      </c>
      <c r="J22" s="13">
        <f t="shared" si="8"/>
        <v>1.0109569487894099</v>
      </c>
      <c r="K22" s="13">
        <f t="shared" si="8"/>
        <v>59.368275006546398</v>
      </c>
      <c r="L22" s="13">
        <f t="shared" si="8"/>
        <v>13.5094250636403</v>
      </c>
      <c r="M22" s="13" t="str">
        <f t="shared" si="8"/>
        <v>ND</v>
      </c>
      <c r="N22" s="13">
        <f t="shared" si="8"/>
        <v>0.15967407097407099</v>
      </c>
      <c r="O22" s="13" t="str">
        <f t="shared" si="8"/>
        <v>ND</v>
      </c>
      <c r="P22" s="13" t="str">
        <f t="shared" si="8"/>
        <v>ND</v>
      </c>
      <c r="Q22" s="13" t="str">
        <f t="shared" si="8"/>
        <v>ND</v>
      </c>
      <c r="R22" s="13" t="str">
        <f t="shared" si="8"/>
        <v>ND</v>
      </c>
      <c r="S22" s="13" t="str">
        <f t="shared" si="8"/>
        <v>ND</v>
      </c>
      <c r="T22" s="13">
        <f t="shared" si="8"/>
        <v>0.38205980654086602</v>
      </c>
      <c r="U22" s="13" t="str">
        <f t="shared" si="8"/>
        <v>ND</v>
      </c>
      <c r="V22" s="13">
        <f t="shared" si="8"/>
        <v>0.37796725457744501</v>
      </c>
      <c r="W22" s="13" t="str">
        <f t="shared" si="8"/>
        <v>ND</v>
      </c>
      <c r="X22" s="13" t="str">
        <f t="shared" si="8"/>
        <v>ND</v>
      </c>
      <c r="Y22" s="13" t="str">
        <f t="shared" si="8"/>
        <v>ND</v>
      </c>
      <c r="Z22" s="13" t="str">
        <f t="shared" si="8"/>
        <v>ND</v>
      </c>
      <c r="AA22" s="13" t="str">
        <f t="shared" si="8"/>
        <v>ND</v>
      </c>
      <c r="AB22" s="13">
        <f t="shared" si="8"/>
        <v>0.29062886466742099</v>
      </c>
      <c r="AC22" s="13" t="str">
        <f t="shared" si="8"/>
        <v>ND</v>
      </c>
      <c r="AD22" s="13" t="str">
        <f t="shared" si="8"/>
        <v>ND</v>
      </c>
      <c r="AE22" s="13">
        <f t="shared" si="8"/>
        <v>0.102842483801864</v>
      </c>
      <c r="AF22" s="13" t="str">
        <f t="shared" si="8"/>
        <v>ND</v>
      </c>
      <c r="AG22" s="13" t="str">
        <f t="shared" si="8"/>
        <v>ND</v>
      </c>
      <c r="AH22" s="13" t="str">
        <f t="shared" si="8"/>
        <v>ND</v>
      </c>
      <c r="AI22" s="13" t="str">
        <f t="shared" si="8"/>
        <v>ND</v>
      </c>
      <c r="AJ22" s="13" t="str">
        <f t="shared" si="8"/>
        <v>ND</v>
      </c>
      <c r="AK22" s="13" t="str">
        <f t="shared" si="8"/>
        <v>ND</v>
      </c>
      <c r="AL22" s="13" t="str">
        <f t="shared" si="8"/>
        <v>ND</v>
      </c>
      <c r="AM22" s="13" t="str">
        <f t="shared" si="8"/>
        <v>ND</v>
      </c>
      <c r="AN22" s="13" t="str">
        <f t="shared" si="8"/>
        <v>ND</v>
      </c>
      <c r="AO22" s="13" t="str">
        <f t="shared" si="8"/>
        <v>ND</v>
      </c>
      <c r="AP22" s="13" t="str">
        <f t="shared" si="8"/>
        <v>ND</v>
      </c>
      <c r="AQ22" s="13" t="str">
        <f t="shared" si="8"/>
        <v>ND</v>
      </c>
      <c r="AR22" s="13" t="str">
        <f t="shared" si="8"/>
        <v>ND</v>
      </c>
      <c r="AS22" s="13" t="str">
        <f t="shared" si="8"/>
        <v>ND</v>
      </c>
      <c r="AT22" s="13" t="str">
        <f t="shared" si="8"/>
        <v>ND</v>
      </c>
      <c r="AU22" s="13" t="str">
        <f t="shared" si="8"/>
        <v>ND</v>
      </c>
      <c r="AV22" s="13" t="str">
        <f t="shared" si="8"/>
        <v>ND</v>
      </c>
      <c r="AW22" s="13" t="str">
        <f t="shared" si="8"/>
        <v>ND</v>
      </c>
      <c r="AX22" s="13" t="str">
        <f t="shared" si="8"/>
        <v>ND</v>
      </c>
      <c r="AY22" s="13" t="str">
        <f t="shared" si="8"/>
        <v>ND</v>
      </c>
      <c r="AZ22" s="13" t="str">
        <f t="shared" si="8"/>
        <v>ND</v>
      </c>
      <c r="BA22" s="13" t="str">
        <f t="shared" si="8"/>
        <v>ND</v>
      </c>
      <c r="BB22" s="13" t="str">
        <f t="shared" si="8"/>
        <v>ND</v>
      </c>
      <c r="BC22" s="13" t="str">
        <f t="shared" si="8"/>
        <v>ND</v>
      </c>
      <c r="BD22" s="13" t="str">
        <f t="shared" si="8"/>
        <v>ND</v>
      </c>
      <c r="BE22" s="13" t="str">
        <f t="shared" si="8"/>
        <v>ND</v>
      </c>
      <c r="BF22" s="13" t="str">
        <f t="shared" si="8"/>
        <v>ND</v>
      </c>
      <c r="BG22" s="13" t="str">
        <f t="shared" si="8"/>
        <v>ND</v>
      </c>
      <c r="BH22" s="13">
        <f t="shared" si="8"/>
        <v>6.7249110584911204E-2</v>
      </c>
      <c r="BI22" s="13" t="str">
        <f t="shared" si="8"/>
        <v>ND</v>
      </c>
      <c r="BJ22" s="13">
        <f t="shared" si="8"/>
        <v>0.141865684215878</v>
      </c>
      <c r="BK22" s="13" t="str">
        <f t="shared" si="8"/>
        <v>ND</v>
      </c>
      <c r="BL22" s="13" t="str">
        <f t="shared" si="8"/>
        <v>ND</v>
      </c>
    </row>
    <row r="23" spans="1:67" x14ac:dyDescent="0.25">
      <c r="A23" s="8" t="s">
        <v>241</v>
      </c>
      <c r="C23" s="14" t="str">
        <f>IF(C22="ND","ND",C22*$B21)</f>
        <v>ND</v>
      </c>
      <c r="D23" s="14" t="str">
        <f t="shared" ref="D23:BL23" si="9">IF(D22="ND","ND",D22*$B21)</f>
        <v>ND</v>
      </c>
      <c r="E23" s="14" t="str">
        <f t="shared" si="9"/>
        <v>ND</v>
      </c>
      <c r="F23" s="14">
        <f t="shared" si="9"/>
        <v>359252.41573350597</v>
      </c>
      <c r="G23" s="14">
        <f t="shared" si="9"/>
        <v>1485.6165030437</v>
      </c>
      <c r="H23" s="14" t="str">
        <f t="shared" si="9"/>
        <v>ND</v>
      </c>
      <c r="I23" s="14">
        <f t="shared" si="9"/>
        <v>483957.77781821101</v>
      </c>
      <c r="J23" s="14">
        <f t="shared" si="9"/>
        <v>1010.9569487894099</v>
      </c>
      <c r="K23" s="14">
        <f t="shared" si="9"/>
        <v>59368.275006546399</v>
      </c>
      <c r="L23" s="14">
        <f t="shared" si="9"/>
        <v>13509.425063640301</v>
      </c>
      <c r="M23" s="14" t="str">
        <f t="shared" si="9"/>
        <v>ND</v>
      </c>
      <c r="N23" s="14">
        <f t="shared" si="9"/>
        <v>159.67407097407099</v>
      </c>
      <c r="O23" s="14" t="str">
        <f t="shared" si="9"/>
        <v>ND</v>
      </c>
      <c r="P23" s="14" t="str">
        <f t="shared" si="9"/>
        <v>ND</v>
      </c>
      <c r="Q23" s="14" t="str">
        <f t="shared" si="9"/>
        <v>ND</v>
      </c>
      <c r="R23" s="14" t="str">
        <f t="shared" si="9"/>
        <v>ND</v>
      </c>
      <c r="S23" s="14" t="str">
        <f t="shared" si="9"/>
        <v>ND</v>
      </c>
      <c r="T23" s="14">
        <f t="shared" si="9"/>
        <v>382.05980654086602</v>
      </c>
      <c r="U23" s="14" t="str">
        <f t="shared" si="9"/>
        <v>ND</v>
      </c>
      <c r="V23" s="14">
        <f t="shared" si="9"/>
        <v>377.96725457744503</v>
      </c>
      <c r="W23" s="14" t="str">
        <f t="shared" si="9"/>
        <v>ND</v>
      </c>
      <c r="X23" s="14" t="str">
        <f t="shared" si="9"/>
        <v>ND</v>
      </c>
      <c r="Y23" s="14" t="str">
        <f t="shared" si="9"/>
        <v>ND</v>
      </c>
      <c r="Z23" s="14" t="str">
        <f t="shared" si="9"/>
        <v>ND</v>
      </c>
      <c r="AA23" s="14" t="str">
        <f t="shared" si="9"/>
        <v>ND</v>
      </c>
      <c r="AB23" s="14">
        <f t="shared" si="9"/>
        <v>290.628864667421</v>
      </c>
      <c r="AC23" s="14" t="str">
        <f t="shared" si="9"/>
        <v>ND</v>
      </c>
      <c r="AD23" s="14" t="str">
        <f t="shared" si="9"/>
        <v>ND</v>
      </c>
      <c r="AE23" s="14">
        <f t="shared" si="9"/>
        <v>102.84248380186401</v>
      </c>
      <c r="AF23" s="14" t="str">
        <f t="shared" si="9"/>
        <v>ND</v>
      </c>
      <c r="AG23" s="14" t="str">
        <f t="shared" si="9"/>
        <v>ND</v>
      </c>
      <c r="AH23" s="14" t="str">
        <f t="shared" si="9"/>
        <v>ND</v>
      </c>
      <c r="AI23" s="14" t="str">
        <f t="shared" si="9"/>
        <v>ND</v>
      </c>
      <c r="AJ23" s="14" t="str">
        <f t="shared" si="9"/>
        <v>ND</v>
      </c>
      <c r="AK23" s="14" t="str">
        <f t="shared" si="9"/>
        <v>ND</v>
      </c>
      <c r="AL23" s="14" t="str">
        <f t="shared" si="9"/>
        <v>ND</v>
      </c>
      <c r="AM23" s="14" t="str">
        <f t="shared" si="9"/>
        <v>ND</v>
      </c>
      <c r="AN23" s="14" t="str">
        <f t="shared" si="9"/>
        <v>ND</v>
      </c>
      <c r="AO23" s="14" t="str">
        <f t="shared" si="9"/>
        <v>ND</v>
      </c>
      <c r="AP23" s="14" t="str">
        <f t="shared" si="9"/>
        <v>ND</v>
      </c>
      <c r="AQ23" s="14" t="str">
        <f t="shared" si="9"/>
        <v>ND</v>
      </c>
      <c r="AR23" s="14" t="str">
        <f t="shared" si="9"/>
        <v>ND</v>
      </c>
      <c r="AS23" s="14" t="str">
        <f t="shared" si="9"/>
        <v>ND</v>
      </c>
      <c r="AT23" s="14" t="str">
        <f t="shared" si="9"/>
        <v>ND</v>
      </c>
      <c r="AU23" s="14" t="str">
        <f t="shared" si="9"/>
        <v>ND</v>
      </c>
      <c r="AV23" s="14" t="str">
        <f t="shared" si="9"/>
        <v>ND</v>
      </c>
      <c r="AW23" s="14" t="str">
        <f t="shared" si="9"/>
        <v>ND</v>
      </c>
      <c r="AX23" s="14" t="str">
        <f t="shared" si="9"/>
        <v>ND</v>
      </c>
      <c r="AY23" s="14" t="str">
        <f t="shared" si="9"/>
        <v>ND</v>
      </c>
      <c r="AZ23" s="14" t="str">
        <f t="shared" si="9"/>
        <v>ND</v>
      </c>
      <c r="BA23" s="14" t="str">
        <f t="shared" si="9"/>
        <v>ND</v>
      </c>
      <c r="BB23" s="14" t="str">
        <f t="shared" si="9"/>
        <v>ND</v>
      </c>
      <c r="BC23" s="14" t="str">
        <f t="shared" si="9"/>
        <v>ND</v>
      </c>
      <c r="BD23" s="14" t="str">
        <f t="shared" si="9"/>
        <v>ND</v>
      </c>
      <c r="BE23" s="14" t="str">
        <f t="shared" si="9"/>
        <v>ND</v>
      </c>
      <c r="BF23" s="14" t="str">
        <f t="shared" si="9"/>
        <v>ND</v>
      </c>
      <c r="BG23" s="14" t="str">
        <f t="shared" si="9"/>
        <v>ND</v>
      </c>
      <c r="BH23" s="14">
        <f t="shared" si="9"/>
        <v>67.249110584911207</v>
      </c>
      <c r="BI23" s="14" t="str">
        <f t="shared" si="9"/>
        <v>ND</v>
      </c>
      <c r="BJ23" s="14">
        <f t="shared" si="9"/>
        <v>141.86568421587799</v>
      </c>
      <c r="BK23" s="14" t="str">
        <f t="shared" si="9"/>
        <v>ND</v>
      </c>
      <c r="BL23" s="14" t="str">
        <f t="shared" si="9"/>
        <v>ND</v>
      </c>
    </row>
    <row r="25" spans="1:67" x14ac:dyDescent="0.25">
      <c r="A25" t="str">
        <f>'ICP-MS Results'!C17</f>
        <v>GY2-032-B-dup  1000x</v>
      </c>
      <c r="B25" t="str">
        <f>'ICP-MS Results'!D17</f>
        <v>1000</v>
      </c>
      <c r="C25">
        <f>'ICP-MS Results'!E17</f>
        <v>3.0720909210460601E-2</v>
      </c>
      <c r="D25">
        <f>'ICP-MS Results'!G17</f>
        <v>9.5631408533283801E-4</v>
      </c>
      <c r="E25">
        <f>'ICP-MS Results'!I17</f>
        <v>0.97073845992741103</v>
      </c>
      <c r="F25">
        <f>'ICP-MS Results'!K17</f>
        <v>356.77152949281498</v>
      </c>
      <c r="G25">
        <f>'ICP-MS Results'!N17</f>
        <v>1.68754651944545</v>
      </c>
      <c r="H25">
        <f>'ICP-MS Results'!P17</f>
        <v>0.21137110290295499</v>
      </c>
      <c r="I25">
        <f>'ICP-MS Results'!Q17</f>
        <v>484.73082145272502</v>
      </c>
      <c r="J25">
        <f>'ICP-MS Results'!S17</f>
        <v>1.6807278036737301</v>
      </c>
      <c r="K25">
        <f>'ICP-MS Results'!V17</f>
        <v>59.578015347523298</v>
      </c>
      <c r="L25">
        <f>'ICP-MS Results'!Y17</f>
        <v>11.8383941969108</v>
      </c>
      <c r="M25">
        <f>'ICP-MS Results'!AC17</f>
        <v>-5.5895667560450203E-2</v>
      </c>
      <c r="N25">
        <f>'ICP-MS Results'!AE17</f>
        <v>0.10662951332727701</v>
      </c>
      <c r="O25">
        <f>'ICP-MS Results'!AG17</f>
        <v>-9.7709538673072596E-2</v>
      </c>
      <c r="P25">
        <f>'ICP-MS Results'!AI17</f>
        <v>-9.2350968582995102E-2</v>
      </c>
      <c r="Q25">
        <f>'ICP-MS Results'!AK17</f>
        <v>1.3137334776514799E-2</v>
      </c>
      <c r="R25">
        <f>'ICP-MS Results'!AN17</f>
        <v>-1.3071685926637999</v>
      </c>
      <c r="S25">
        <f>'ICP-MS Results'!AP17</f>
        <v>1.45883527071917E-2</v>
      </c>
      <c r="T25">
        <f>'ICP-MS Results'!AR17</f>
        <v>0.37517250683513598</v>
      </c>
      <c r="U25">
        <f>'ICP-MS Results'!AT17</f>
        <v>4.2939616623974101E-2</v>
      </c>
      <c r="V25">
        <f>'ICP-MS Results'!AV17</f>
        <v>0.38944338183983002</v>
      </c>
      <c r="W25">
        <f>'ICP-MS Results'!AX17</f>
        <v>-5.5848706868997398E-3</v>
      </c>
      <c r="X25">
        <f>'ICP-MS Results'!AZ17</f>
        <v>-3.75629938919938E-3</v>
      </c>
      <c r="Y25">
        <f>'ICP-MS Results'!BB17</f>
        <v>-1.9405901374274101E-2</v>
      </c>
      <c r="Z25">
        <f>'ICP-MS Results'!BF17</f>
        <v>2.5431701350913001E-2</v>
      </c>
      <c r="AA25">
        <f>'ICP-MS Results'!BH17</f>
        <v>1.26840536003645E-2</v>
      </c>
      <c r="AB25">
        <f>'ICP-MS Results'!BJ17</f>
        <v>0.30359166089568801</v>
      </c>
      <c r="AC25">
        <f>'ICP-MS Results'!BL17</f>
        <v>-0.85977746401380795</v>
      </c>
      <c r="AD25">
        <f>'ICP-MS Results'!BO17</f>
        <v>-4.8929825466342003E-2</v>
      </c>
      <c r="AE25">
        <f>'ICP-MS Results'!BQ17</f>
        <v>7.3941484958565701E-2</v>
      </c>
      <c r="AF25">
        <f>'ICP-MS Results'!BS17</f>
        <v>2.7515818577416701E-3</v>
      </c>
      <c r="AG25">
        <f>'ICP-MS Results'!BT17</f>
        <v>-1.16974299802043E-2</v>
      </c>
      <c r="AH25">
        <f>'ICP-MS Results'!BV17</f>
        <v>1.5710331835550401E-2</v>
      </c>
      <c r="AI25">
        <f>'ICP-MS Results'!BX17</f>
        <v>-3.8646181308308902E-3</v>
      </c>
      <c r="AJ25">
        <f>'ICP-MS Results'!CA17</f>
        <v>-7.5771125022778803E-3</v>
      </c>
      <c r="AK25">
        <f>'ICP-MS Results'!CC17</f>
        <v>-0.70848877337836103</v>
      </c>
      <c r="AL25">
        <f>'ICP-MS Results'!CD17</f>
        <v>-1.9434479034411901E-2</v>
      </c>
      <c r="AM25">
        <f>'ICP-MS Results'!CF17</f>
        <v>9.78413878176667E-3</v>
      </c>
      <c r="AN25">
        <f>'ICP-MS Results'!CH17</f>
        <v>-8.7689210818697294E-2</v>
      </c>
      <c r="AO25">
        <f>'ICP-MS Results'!CK17</f>
        <v>1.33079988647811E-3</v>
      </c>
      <c r="AP25">
        <f>'ICP-MS Results'!CM17</f>
        <v>-0.1137063126715</v>
      </c>
      <c r="AQ25">
        <f>'ICP-MS Results'!CO17</f>
        <v>-2.0792431425647601E-3</v>
      </c>
      <c r="AR25">
        <f>'ICP-MS Results'!CQ17</f>
        <v>-3.9476349630614997E-3</v>
      </c>
      <c r="AS25">
        <f>'ICP-MS Results'!CS17</f>
        <v>3.82360945083685E-3</v>
      </c>
      <c r="AT25">
        <f>'ICP-MS Results'!CU17</f>
        <v>-7.6519172287621506E-2</v>
      </c>
      <c r="AU25">
        <f>'ICP-MS Results'!CW17</f>
        <v>-2.5158894989003198E-3</v>
      </c>
      <c r="AV25">
        <f>'ICP-MS Results'!CY17</f>
        <v>-8.2605854624689303E-3</v>
      </c>
      <c r="AW25">
        <f>'ICP-MS Results'!DA17</f>
        <v>-1.05026414715559E-2</v>
      </c>
      <c r="AX25">
        <f>'ICP-MS Results'!DC17</f>
        <v>-4.10446409501248E-3</v>
      </c>
      <c r="AY25">
        <f>'ICP-MS Results'!DE17</f>
        <v>-7.3032219894235599E-3</v>
      </c>
      <c r="AZ25">
        <f>'ICP-MS Results'!DG17</f>
        <v>-7.3275819094350998E-3</v>
      </c>
      <c r="BA25">
        <f>'ICP-MS Results'!DI17</f>
        <v>-1.0298674770076101E-2</v>
      </c>
      <c r="BB25">
        <f>'ICP-MS Results'!DK17</f>
        <v>-1.0354318937915E-2</v>
      </c>
      <c r="BC25">
        <f>'ICP-MS Results'!DM17</f>
        <v>-5.9505665874887599E-3</v>
      </c>
      <c r="BD25">
        <f>'ICP-MS Results'!DO17</f>
        <v>1.3183246235691501E-4</v>
      </c>
      <c r="BE25">
        <f>'ICP-MS Results'!DQ17</f>
        <v>-0.42891397761958999</v>
      </c>
      <c r="BF25">
        <f>'ICP-MS Results'!DS17</f>
        <v>-1.52916183690105E-3</v>
      </c>
      <c r="BG25">
        <f>'ICP-MS Results'!DU17</f>
        <v>2.14656932466946E-2</v>
      </c>
      <c r="BH25">
        <f>'ICP-MS Results'!DW17</f>
        <v>4.75981191782473E-2</v>
      </c>
      <c r="BI25">
        <f>'ICP-MS Results'!DY17</f>
        <v>5.3566906131904003E-3</v>
      </c>
      <c r="BJ25">
        <f>'ICP-MS Results'!EA17</f>
        <v>0.101154145406776</v>
      </c>
      <c r="BK25">
        <f>'ICP-MS Results'!EC17</f>
        <v>-2.9416865119588902E-2</v>
      </c>
      <c r="BL25">
        <f>'ICP-MS Results'!EE17</f>
        <v>-6.1535213311540299E-3</v>
      </c>
      <c r="BM25">
        <f>'ICP-MS Results'!EF17</f>
        <v>95.336570692631796</v>
      </c>
      <c r="BN25">
        <f>'ICP-MS Results'!EG17</f>
        <v>128.654404508407</v>
      </c>
      <c r="BO25">
        <f>'ICP-MS Results'!EH17</f>
        <v>100.766754129972</v>
      </c>
    </row>
    <row r="26" spans="1:67" x14ac:dyDescent="0.25">
      <c r="A26" s="8" t="s">
        <v>240</v>
      </c>
      <c r="C26" s="13" t="str">
        <f>IF(C25&lt;C$81,"ND",C25)</f>
        <v>ND</v>
      </c>
      <c r="D26" s="13" t="str">
        <f t="shared" ref="D26:BL26" si="10">IF(D25&lt;D$81,"ND",D25)</f>
        <v>ND</v>
      </c>
      <c r="E26" s="13" t="str">
        <f t="shared" si="10"/>
        <v>ND</v>
      </c>
      <c r="F26" s="13">
        <f t="shared" si="10"/>
        <v>356.77152949281498</v>
      </c>
      <c r="G26" s="13">
        <f t="shared" si="10"/>
        <v>1.68754651944545</v>
      </c>
      <c r="H26" s="13" t="str">
        <f t="shared" si="10"/>
        <v>ND</v>
      </c>
      <c r="I26" s="13">
        <f t="shared" si="10"/>
        <v>484.73082145272502</v>
      </c>
      <c r="J26" s="13">
        <f t="shared" si="10"/>
        <v>1.6807278036737301</v>
      </c>
      <c r="K26" s="13">
        <f t="shared" si="10"/>
        <v>59.578015347523298</v>
      </c>
      <c r="L26" s="13">
        <f t="shared" si="10"/>
        <v>11.8383941969108</v>
      </c>
      <c r="M26" s="13" t="str">
        <f t="shared" si="10"/>
        <v>ND</v>
      </c>
      <c r="N26" s="13">
        <f t="shared" si="10"/>
        <v>0.10662951332727701</v>
      </c>
      <c r="O26" s="13" t="str">
        <f t="shared" si="10"/>
        <v>ND</v>
      </c>
      <c r="P26" s="13" t="str">
        <f t="shared" si="10"/>
        <v>ND</v>
      </c>
      <c r="Q26" s="13" t="str">
        <f t="shared" si="10"/>
        <v>ND</v>
      </c>
      <c r="R26" s="13" t="str">
        <f t="shared" si="10"/>
        <v>ND</v>
      </c>
      <c r="S26" s="13" t="str">
        <f t="shared" si="10"/>
        <v>ND</v>
      </c>
      <c r="T26" s="13">
        <f t="shared" si="10"/>
        <v>0.37517250683513598</v>
      </c>
      <c r="U26" s="13" t="str">
        <f t="shared" si="10"/>
        <v>ND</v>
      </c>
      <c r="V26" s="13">
        <f t="shared" si="10"/>
        <v>0.38944338183983002</v>
      </c>
      <c r="W26" s="13" t="str">
        <f t="shared" si="10"/>
        <v>ND</v>
      </c>
      <c r="X26" s="13" t="str">
        <f t="shared" si="10"/>
        <v>ND</v>
      </c>
      <c r="Y26" s="13" t="str">
        <f t="shared" si="10"/>
        <v>ND</v>
      </c>
      <c r="Z26" s="13" t="str">
        <f t="shared" si="10"/>
        <v>ND</v>
      </c>
      <c r="AA26" s="13" t="str">
        <f t="shared" si="10"/>
        <v>ND</v>
      </c>
      <c r="AB26" s="13">
        <f t="shared" si="10"/>
        <v>0.30359166089568801</v>
      </c>
      <c r="AC26" s="13" t="str">
        <f t="shared" si="10"/>
        <v>ND</v>
      </c>
      <c r="AD26" s="13" t="str">
        <f t="shared" si="10"/>
        <v>ND</v>
      </c>
      <c r="AE26" s="13">
        <f t="shared" si="10"/>
        <v>7.3941484958565701E-2</v>
      </c>
      <c r="AF26" s="13" t="str">
        <f t="shared" si="10"/>
        <v>ND</v>
      </c>
      <c r="AG26" s="13" t="str">
        <f t="shared" si="10"/>
        <v>ND</v>
      </c>
      <c r="AH26" s="13" t="str">
        <f t="shared" si="10"/>
        <v>ND</v>
      </c>
      <c r="AI26" s="13" t="str">
        <f t="shared" si="10"/>
        <v>ND</v>
      </c>
      <c r="AJ26" s="13" t="str">
        <f t="shared" si="10"/>
        <v>ND</v>
      </c>
      <c r="AK26" s="13" t="str">
        <f t="shared" si="10"/>
        <v>ND</v>
      </c>
      <c r="AL26" s="13" t="str">
        <f t="shared" si="10"/>
        <v>ND</v>
      </c>
      <c r="AM26" s="13" t="str">
        <f t="shared" si="10"/>
        <v>ND</v>
      </c>
      <c r="AN26" s="13" t="str">
        <f t="shared" si="10"/>
        <v>ND</v>
      </c>
      <c r="AO26" s="13" t="str">
        <f t="shared" si="10"/>
        <v>ND</v>
      </c>
      <c r="AP26" s="13" t="str">
        <f t="shared" si="10"/>
        <v>ND</v>
      </c>
      <c r="AQ26" s="13" t="str">
        <f t="shared" si="10"/>
        <v>ND</v>
      </c>
      <c r="AR26" s="13" t="str">
        <f t="shared" si="10"/>
        <v>ND</v>
      </c>
      <c r="AS26" s="13" t="str">
        <f t="shared" si="10"/>
        <v>ND</v>
      </c>
      <c r="AT26" s="13" t="str">
        <f t="shared" si="10"/>
        <v>ND</v>
      </c>
      <c r="AU26" s="13" t="str">
        <f t="shared" si="10"/>
        <v>ND</v>
      </c>
      <c r="AV26" s="13" t="str">
        <f t="shared" si="10"/>
        <v>ND</v>
      </c>
      <c r="AW26" s="13" t="str">
        <f t="shared" si="10"/>
        <v>ND</v>
      </c>
      <c r="AX26" s="13" t="str">
        <f t="shared" si="10"/>
        <v>ND</v>
      </c>
      <c r="AY26" s="13" t="str">
        <f t="shared" si="10"/>
        <v>ND</v>
      </c>
      <c r="AZ26" s="13" t="str">
        <f t="shared" si="10"/>
        <v>ND</v>
      </c>
      <c r="BA26" s="13" t="str">
        <f t="shared" si="10"/>
        <v>ND</v>
      </c>
      <c r="BB26" s="13" t="str">
        <f t="shared" si="10"/>
        <v>ND</v>
      </c>
      <c r="BC26" s="13" t="str">
        <f t="shared" si="10"/>
        <v>ND</v>
      </c>
      <c r="BD26" s="13" t="str">
        <f t="shared" si="10"/>
        <v>ND</v>
      </c>
      <c r="BE26" s="13" t="str">
        <f t="shared" si="10"/>
        <v>ND</v>
      </c>
      <c r="BF26" s="13" t="str">
        <f t="shared" si="10"/>
        <v>ND</v>
      </c>
      <c r="BG26" s="13" t="str">
        <f t="shared" si="10"/>
        <v>ND</v>
      </c>
      <c r="BH26" s="13" t="str">
        <f t="shared" si="10"/>
        <v>ND</v>
      </c>
      <c r="BI26" s="13" t="str">
        <f t="shared" si="10"/>
        <v>ND</v>
      </c>
      <c r="BJ26" s="13">
        <f t="shared" si="10"/>
        <v>0.101154145406776</v>
      </c>
      <c r="BK26" s="13" t="str">
        <f t="shared" si="10"/>
        <v>ND</v>
      </c>
      <c r="BL26" s="13" t="str">
        <f t="shared" si="10"/>
        <v>ND</v>
      </c>
    </row>
    <row r="27" spans="1:67" x14ac:dyDescent="0.25">
      <c r="A27" s="8" t="s">
        <v>241</v>
      </c>
      <c r="C27" s="14" t="str">
        <f>IF(C26="ND","ND",C26*$B25)</f>
        <v>ND</v>
      </c>
      <c r="D27" s="14" t="str">
        <f t="shared" ref="D27:BL27" si="11">IF(D26="ND","ND",D26*$B25)</f>
        <v>ND</v>
      </c>
      <c r="E27" s="14" t="str">
        <f t="shared" si="11"/>
        <v>ND</v>
      </c>
      <c r="F27" s="14">
        <f t="shared" si="11"/>
        <v>356771.52949281497</v>
      </c>
      <c r="G27" s="14">
        <f t="shared" si="11"/>
        <v>1687.54651944545</v>
      </c>
      <c r="H27" s="14" t="str">
        <f t="shared" si="11"/>
        <v>ND</v>
      </c>
      <c r="I27" s="14">
        <f t="shared" si="11"/>
        <v>484730.82145272504</v>
      </c>
      <c r="J27" s="14">
        <f t="shared" si="11"/>
        <v>1680.72780367373</v>
      </c>
      <c r="K27" s="14">
        <f t="shared" si="11"/>
        <v>59578.015347523295</v>
      </c>
      <c r="L27" s="14">
        <f t="shared" si="11"/>
        <v>11838.3941969108</v>
      </c>
      <c r="M27" s="14" t="str">
        <f t="shared" si="11"/>
        <v>ND</v>
      </c>
      <c r="N27" s="14">
        <f t="shared" si="11"/>
        <v>106.62951332727701</v>
      </c>
      <c r="O27" s="14" t="str">
        <f t="shared" si="11"/>
        <v>ND</v>
      </c>
      <c r="P27" s="14" t="str">
        <f t="shared" si="11"/>
        <v>ND</v>
      </c>
      <c r="Q27" s="14" t="str">
        <f t="shared" si="11"/>
        <v>ND</v>
      </c>
      <c r="R27" s="14" t="str">
        <f t="shared" si="11"/>
        <v>ND</v>
      </c>
      <c r="S27" s="14" t="str">
        <f t="shared" si="11"/>
        <v>ND</v>
      </c>
      <c r="T27" s="14">
        <f t="shared" si="11"/>
        <v>375.17250683513601</v>
      </c>
      <c r="U27" s="14" t="str">
        <f t="shared" si="11"/>
        <v>ND</v>
      </c>
      <c r="V27" s="14">
        <f t="shared" si="11"/>
        <v>389.44338183983001</v>
      </c>
      <c r="W27" s="14" t="str">
        <f t="shared" si="11"/>
        <v>ND</v>
      </c>
      <c r="X27" s="14" t="str">
        <f t="shared" si="11"/>
        <v>ND</v>
      </c>
      <c r="Y27" s="14" t="str">
        <f t="shared" si="11"/>
        <v>ND</v>
      </c>
      <c r="Z27" s="14" t="str">
        <f t="shared" si="11"/>
        <v>ND</v>
      </c>
      <c r="AA27" s="14" t="str">
        <f t="shared" si="11"/>
        <v>ND</v>
      </c>
      <c r="AB27" s="14">
        <f t="shared" si="11"/>
        <v>303.59166089568799</v>
      </c>
      <c r="AC27" s="14" t="str">
        <f t="shared" si="11"/>
        <v>ND</v>
      </c>
      <c r="AD27" s="14" t="str">
        <f t="shared" si="11"/>
        <v>ND</v>
      </c>
      <c r="AE27" s="14">
        <f t="shared" si="11"/>
        <v>73.941484958565695</v>
      </c>
      <c r="AF27" s="14" t="str">
        <f t="shared" si="11"/>
        <v>ND</v>
      </c>
      <c r="AG27" s="14" t="str">
        <f t="shared" si="11"/>
        <v>ND</v>
      </c>
      <c r="AH27" s="14" t="str">
        <f t="shared" si="11"/>
        <v>ND</v>
      </c>
      <c r="AI27" s="14" t="str">
        <f t="shared" si="11"/>
        <v>ND</v>
      </c>
      <c r="AJ27" s="14" t="str">
        <f t="shared" si="11"/>
        <v>ND</v>
      </c>
      <c r="AK27" s="14" t="str">
        <f t="shared" si="11"/>
        <v>ND</v>
      </c>
      <c r="AL27" s="14" t="str">
        <f t="shared" si="11"/>
        <v>ND</v>
      </c>
      <c r="AM27" s="14" t="str">
        <f t="shared" si="11"/>
        <v>ND</v>
      </c>
      <c r="AN27" s="14" t="str">
        <f t="shared" si="11"/>
        <v>ND</v>
      </c>
      <c r="AO27" s="14" t="str">
        <f t="shared" si="11"/>
        <v>ND</v>
      </c>
      <c r="AP27" s="14" t="str">
        <f t="shared" si="11"/>
        <v>ND</v>
      </c>
      <c r="AQ27" s="14" t="str">
        <f t="shared" si="11"/>
        <v>ND</v>
      </c>
      <c r="AR27" s="14" t="str">
        <f t="shared" si="11"/>
        <v>ND</v>
      </c>
      <c r="AS27" s="14" t="str">
        <f t="shared" si="11"/>
        <v>ND</v>
      </c>
      <c r="AT27" s="14" t="str">
        <f t="shared" si="11"/>
        <v>ND</v>
      </c>
      <c r="AU27" s="14" t="str">
        <f t="shared" si="11"/>
        <v>ND</v>
      </c>
      <c r="AV27" s="14" t="str">
        <f t="shared" si="11"/>
        <v>ND</v>
      </c>
      <c r="AW27" s="14" t="str">
        <f t="shared" si="11"/>
        <v>ND</v>
      </c>
      <c r="AX27" s="14" t="str">
        <f t="shared" si="11"/>
        <v>ND</v>
      </c>
      <c r="AY27" s="14" t="str">
        <f t="shared" si="11"/>
        <v>ND</v>
      </c>
      <c r="AZ27" s="14" t="str">
        <f t="shared" si="11"/>
        <v>ND</v>
      </c>
      <c r="BA27" s="14" t="str">
        <f t="shared" si="11"/>
        <v>ND</v>
      </c>
      <c r="BB27" s="14" t="str">
        <f t="shared" si="11"/>
        <v>ND</v>
      </c>
      <c r="BC27" s="14" t="str">
        <f t="shared" si="11"/>
        <v>ND</v>
      </c>
      <c r="BD27" s="14" t="str">
        <f t="shared" si="11"/>
        <v>ND</v>
      </c>
      <c r="BE27" s="14" t="str">
        <f t="shared" si="11"/>
        <v>ND</v>
      </c>
      <c r="BF27" s="14" t="str">
        <f t="shared" si="11"/>
        <v>ND</v>
      </c>
      <c r="BG27" s="14" t="str">
        <f t="shared" si="11"/>
        <v>ND</v>
      </c>
      <c r="BH27" s="14" t="str">
        <f t="shared" si="11"/>
        <v>ND</v>
      </c>
      <c r="BI27" s="14" t="str">
        <f t="shared" si="11"/>
        <v>ND</v>
      </c>
      <c r="BJ27" s="14">
        <f t="shared" si="11"/>
        <v>101.154145406776</v>
      </c>
      <c r="BK27" s="14" t="str">
        <f t="shared" si="11"/>
        <v>ND</v>
      </c>
      <c r="BL27" s="14" t="str">
        <f t="shared" si="11"/>
        <v>ND</v>
      </c>
    </row>
    <row r="29" spans="1:67" x14ac:dyDescent="0.25">
      <c r="A29" t="str">
        <f>'ICP-MS Results'!C18</f>
        <v>GY2-032-B  100x</v>
      </c>
      <c r="B29" t="str">
        <f>'ICP-MS Results'!D18</f>
        <v>100</v>
      </c>
      <c r="C29">
        <f>'ICP-MS Results'!E18</f>
        <v>3.29324395943381E-2</v>
      </c>
      <c r="D29">
        <f>'ICP-MS Results'!G18</f>
        <v>1.2266854924810899E-3</v>
      </c>
      <c r="E29">
        <f>'ICP-MS Results'!I18</f>
        <v>0.88482689201203102</v>
      </c>
      <c r="F29">
        <f>'ICP-MS Results'!K18</f>
        <v>3569.6760995064301</v>
      </c>
      <c r="G29">
        <f>'ICP-MS Results'!N18</f>
        <v>1.6990450207733001</v>
      </c>
      <c r="H29">
        <f>'ICP-MS Results'!P18</f>
        <v>1.86403367031412</v>
      </c>
      <c r="I29">
        <f>'ICP-MS Results'!Q18</f>
        <v>483.84937863946999</v>
      </c>
      <c r="J29">
        <f>'ICP-MS Results'!S18</f>
        <v>1.38031628300362</v>
      </c>
      <c r="K29">
        <f>'ICP-MS Results'!V18</f>
        <v>604.75054088157697</v>
      </c>
      <c r="L29">
        <f>'ICP-MS Results'!Y18</f>
        <v>18.126740193120401</v>
      </c>
      <c r="M29">
        <f>'ICP-MS Results'!AC18</f>
        <v>-4.17597507420083E-2</v>
      </c>
      <c r="N29">
        <f>'ICP-MS Results'!AE18</f>
        <v>7.0329647814226501E-2</v>
      </c>
      <c r="O29">
        <f>'ICP-MS Results'!AG18</f>
        <v>-8.7251121312805005E-2</v>
      </c>
      <c r="P29">
        <f>'ICP-MS Results'!AI18</f>
        <v>-7.5784699556303001E-2</v>
      </c>
      <c r="Q29">
        <f>'ICP-MS Results'!AK18</f>
        <v>1.11793237574336E-2</v>
      </c>
      <c r="R29">
        <f>'ICP-MS Results'!AN18</f>
        <v>-1.21460233638032</v>
      </c>
      <c r="S29">
        <f>'ICP-MS Results'!AP18</f>
        <v>1.4036616250431301E-2</v>
      </c>
      <c r="T29">
        <f>'ICP-MS Results'!AR18</f>
        <v>0.37034572073377098</v>
      </c>
      <c r="U29">
        <f>'ICP-MS Results'!AT18</f>
        <v>5.1053877185235901E-2</v>
      </c>
      <c r="V29">
        <f>'ICP-MS Results'!AV18</f>
        <v>0.53101122665599398</v>
      </c>
      <c r="W29">
        <f>'ICP-MS Results'!AX18</f>
        <v>-1.5196528442372799E-3</v>
      </c>
      <c r="X29">
        <f>'ICP-MS Results'!AZ18</f>
        <v>-5.6882438683627801E-3</v>
      </c>
      <c r="Y29">
        <f>'ICP-MS Results'!BB18</f>
        <v>-2.6657733914412202E-2</v>
      </c>
      <c r="Z29">
        <f>'ICP-MS Results'!BF18</f>
        <v>-2.01352745568685E-3</v>
      </c>
      <c r="AA29">
        <f>'ICP-MS Results'!BH18</f>
        <v>2.8024369030805001E-2</v>
      </c>
      <c r="AB29">
        <f>'ICP-MS Results'!BJ18</f>
        <v>0.37339355897030702</v>
      </c>
      <c r="AC29">
        <f>'ICP-MS Results'!BL18</f>
        <v>-0.73615067064513395</v>
      </c>
      <c r="AD29">
        <f>'ICP-MS Results'!BO18</f>
        <v>-5.1413163029589502E-2</v>
      </c>
      <c r="AE29">
        <f>'ICP-MS Results'!BQ18</f>
        <v>4.53724282216494E-2</v>
      </c>
      <c r="AF29">
        <f>'ICP-MS Results'!BS18</f>
        <v>6.8950672488677497E-3</v>
      </c>
      <c r="AG29">
        <f>'ICP-MS Results'!BT18</f>
        <v>-1.26809314774402E-2</v>
      </c>
      <c r="AH29">
        <f>'ICP-MS Results'!BV18</f>
        <v>9.7599435606055603E-3</v>
      </c>
      <c r="AI29">
        <f>'ICP-MS Results'!BX18</f>
        <v>-2.8997044847372901E-3</v>
      </c>
      <c r="AJ29">
        <f>'ICP-MS Results'!CA18</f>
        <v>2.9408049519986899E-3</v>
      </c>
      <c r="AK29">
        <f>'ICP-MS Results'!CC18</f>
        <v>-0.73360738583653295</v>
      </c>
      <c r="AL29">
        <f>'ICP-MS Results'!CD18</f>
        <v>-7.4635971084659203E-4</v>
      </c>
      <c r="AM29">
        <f>'ICP-MS Results'!CF18</f>
        <v>1.07404672880279E-2</v>
      </c>
      <c r="AN29">
        <f>'ICP-MS Results'!CH18</f>
        <v>-5.3133751781608299E-2</v>
      </c>
      <c r="AO29">
        <f>'ICP-MS Results'!CK18</f>
        <v>2.1021915458771501E-3</v>
      </c>
      <c r="AP29">
        <f>'ICP-MS Results'!CM18</f>
        <v>-0.109133207475049</v>
      </c>
      <c r="AQ29">
        <f>'ICP-MS Results'!CO18</f>
        <v>5.2393040634848301E-5</v>
      </c>
      <c r="AR29">
        <f>'ICP-MS Results'!CQ18</f>
        <v>-2.4617357902358599E-3</v>
      </c>
      <c r="AS29">
        <f>'ICP-MS Results'!CS18</f>
        <v>3.4069577057594899E-3</v>
      </c>
      <c r="AT29">
        <f>'ICP-MS Results'!CU18</f>
        <v>-6.9383382682500605E-2</v>
      </c>
      <c r="AU29">
        <f>'ICP-MS Results'!CW18</f>
        <v>-1.7517780674620601E-3</v>
      </c>
      <c r="AV29">
        <f>'ICP-MS Results'!CY18</f>
        <v>-5.6851626697215401E-3</v>
      </c>
      <c r="AW29">
        <f>'ICP-MS Results'!DA18</f>
        <v>-9.0880295715724101E-3</v>
      </c>
      <c r="AX29">
        <f>'ICP-MS Results'!DC18</f>
        <v>-3.7014129847323198E-3</v>
      </c>
      <c r="AY29">
        <f>'ICP-MS Results'!DE18</f>
        <v>-6.8128382046112696E-3</v>
      </c>
      <c r="AZ29">
        <f>'ICP-MS Results'!DG18</f>
        <v>-6.7599878723741498E-3</v>
      </c>
      <c r="BA29">
        <f>'ICP-MS Results'!DI18</f>
        <v>-1.00465395363781E-2</v>
      </c>
      <c r="BB29">
        <f>'ICP-MS Results'!DK18</f>
        <v>-9.53211202511965E-3</v>
      </c>
      <c r="BC29">
        <f>'ICP-MS Results'!DM18</f>
        <v>-6.7175953437810304E-3</v>
      </c>
      <c r="BD29">
        <f>'ICP-MS Results'!DO18</f>
        <v>4.2155844287700101E-4</v>
      </c>
      <c r="BE29">
        <f>'ICP-MS Results'!DQ18</f>
        <v>-0.441187141492899</v>
      </c>
      <c r="BF29">
        <f>'ICP-MS Results'!DS18</f>
        <v>-1.00328188428099E-3</v>
      </c>
      <c r="BG29">
        <f>'ICP-MS Results'!DU18</f>
        <v>1.49415665381031E-2</v>
      </c>
      <c r="BH29">
        <f>'ICP-MS Results'!DW18</f>
        <v>3.2253598546107702E-2</v>
      </c>
      <c r="BI29">
        <f>'ICP-MS Results'!DY18</f>
        <v>9.2036930298180896E-3</v>
      </c>
      <c r="BJ29">
        <f>'ICP-MS Results'!EA18</f>
        <v>7.0366362623661902E-2</v>
      </c>
      <c r="BK29">
        <f>'ICP-MS Results'!EC18</f>
        <v>-1.50208116014038E-2</v>
      </c>
      <c r="BL29">
        <f>'ICP-MS Results'!EE18</f>
        <v>-2.06054378016364E-3</v>
      </c>
      <c r="BM29">
        <f>'ICP-MS Results'!EF18</f>
        <v>95.877660259882603</v>
      </c>
      <c r="BN29">
        <f>'ICP-MS Results'!EG18</f>
        <v>135.08711045225499</v>
      </c>
      <c r="BO29">
        <f>'ICP-MS Results'!EH18</f>
        <v>101.38520880833499</v>
      </c>
    </row>
    <row r="30" spans="1:67" x14ac:dyDescent="0.25">
      <c r="A30" s="8" t="s">
        <v>240</v>
      </c>
      <c r="C30" s="13" t="str">
        <f>IF(C29&lt;C$81,"ND",C29)</f>
        <v>ND</v>
      </c>
      <c r="D30" s="13" t="str">
        <f t="shared" ref="D30:BL30" si="12">IF(D29&lt;D$81,"ND",D29)</f>
        <v>ND</v>
      </c>
      <c r="E30" s="13" t="str">
        <f t="shared" si="12"/>
        <v>ND</v>
      </c>
      <c r="F30" s="13">
        <f t="shared" si="12"/>
        <v>3569.6760995064301</v>
      </c>
      <c r="G30" s="13">
        <f t="shared" si="12"/>
        <v>1.6990450207733001</v>
      </c>
      <c r="H30" s="13">
        <f t="shared" si="12"/>
        <v>1.86403367031412</v>
      </c>
      <c r="I30" s="13">
        <f t="shared" si="12"/>
        <v>483.84937863946999</v>
      </c>
      <c r="J30" s="13">
        <f t="shared" si="12"/>
        <v>1.38031628300362</v>
      </c>
      <c r="K30" s="13">
        <f t="shared" si="12"/>
        <v>604.75054088157697</v>
      </c>
      <c r="L30" s="13">
        <f t="shared" si="12"/>
        <v>18.126740193120401</v>
      </c>
      <c r="M30" s="13" t="str">
        <f t="shared" si="12"/>
        <v>ND</v>
      </c>
      <c r="N30" s="13" t="str">
        <f t="shared" si="12"/>
        <v>ND</v>
      </c>
      <c r="O30" s="13" t="str">
        <f t="shared" si="12"/>
        <v>ND</v>
      </c>
      <c r="P30" s="13" t="str">
        <f t="shared" si="12"/>
        <v>ND</v>
      </c>
      <c r="Q30" s="13" t="str">
        <f t="shared" si="12"/>
        <v>ND</v>
      </c>
      <c r="R30" s="13" t="str">
        <f t="shared" si="12"/>
        <v>ND</v>
      </c>
      <c r="S30" s="13" t="str">
        <f t="shared" si="12"/>
        <v>ND</v>
      </c>
      <c r="T30" s="13">
        <f t="shared" si="12"/>
        <v>0.37034572073377098</v>
      </c>
      <c r="U30" s="13" t="str">
        <f t="shared" si="12"/>
        <v>ND</v>
      </c>
      <c r="V30" s="13">
        <f t="shared" si="12"/>
        <v>0.53101122665599398</v>
      </c>
      <c r="W30" s="13" t="str">
        <f t="shared" si="12"/>
        <v>ND</v>
      </c>
      <c r="X30" s="13" t="str">
        <f t="shared" si="12"/>
        <v>ND</v>
      </c>
      <c r="Y30" s="13" t="str">
        <f t="shared" si="12"/>
        <v>ND</v>
      </c>
      <c r="Z30" s="13" t="str">
        <f t="shared" si="12"/>
        <v>ND</v>
      </c>
      <c r="AA30" s="13" t="str">
        <f t="shared" si="12"/>
        <v>ND</v>
      </c>
      <c r="AB30" s="13">
        <f t="shared" si="12"/>
        <v>0.37339355897030702</v>
      </c>
      <c r="AC30" s="13" t="str">
        <f t="shared" si="12"/>
        <v>ND</v>
      </c>
      <c r="AD30" s="13" t="str">
        <f t="shared" si="12"/>
        <v>ND</v>
      </c>
      <c r="AE30" s="13" t="str">
        <f t="shared" si="12"/>
        <v>ND</v>
      </c>
      <c r="AF30" s="13" t="str">
        <f t="shared" si="12"/>
        <v>ND</v>
      </c>
      <c r="AG30" s="13" t="str">
        <f t="shared" si="12"/>
        <v>ND</v>
      </c>
      <c r="AH30" s="13" t="str">
        <f t="shared" si="12"/>
        <v>ND</v>
      </c>
      <c r="AI30" s="13" t="str">
        <f t="shared" si="12"/>
        <v>ND</v>
      </c>
      <c r="AJ30" s="13" t="str">
        <f t="shared" si="12"/>
        <v>ND</v>
      </c>
      <c r="AK30" s="13" t="str">
        <f t="shared" si="12"/>
        <v>ND</v>
      </c>
      <c r="AL30" s="13" t="str">
        <f t="shared" si="12"/>
        <v>ND</v>
      </c>
      <c r="AM30" s="13" t="str">
        <f t="shared" si="12"/>
        <v>ND</v>
      </c>
      <c r="AN30" s="13" t="str">
        <f t="shared" si="12"/>
        <v>ND</v>
      </c>
      <c r="AO30" s="13" t="str">
        <f t="shared" si="12"/>
        <v>ND</v>
      </c>
      <c r="AP30" s="13" t="str">
        <f t="shared" si="12"/>
        <v>ND</v>
      </c>
      <c r="AQ30" s="13" t="str">
        <f t="shared" si="12"/>
        <v>ND</v>
      </c>
      <c r="AR30" s="13" t="str">
        <f t="shared" si="12"/>
        <v>ND</v>
      </c>
      <c r="AS30" s="13" t="str">
        <f t="shared" si="12"/>
        <v>ND</v>
      </c>
      <c r="AT30" s="13" t="str">
        <f t="shared" si="12"/>
        <v>ND</v>
      </c>
      <c r="AU30" s="13" t="str">
        <f t="shared" si="12"/>
        <v>ND</v>
      </c>
      <c r="AV30" s="13" t="str">
        <f t="shared" si="12"/>
        <v>ND</v>
      </c>
      <c r="AW30" s="13" t="str">
        <f t="shared" si="12"/>
        <v>ND</v>
      </c>
      <c r="AX30" s="13" t="str">
        <f t="shared" si="12"/>
        <v>ND</v>
      </c>
      <c r="AY30" s="13" t="str">
        <f t="shared" si="12"/>
        <v>ND</v>
      </c>
      <c r="AZ30" s="13" t="str">
        <f t="shared" si="12"/>
        <v>ND</v>
      </c>
      <c r="BA30" s="13" t="str">
        <f t="shared" si="12"/>
        <v>ND</v>
      </c>
      <c r="BB30" s="13" t="str">
        <f t="shared" si="12"/>
        <v>ND</v>
      </c>
      <c r="BC30" s="13" t="str">
        <f t="shared" si="12"/>
        <v>ND</v>
      </c>
      <c r="BD30" s="13" t="str">
        <f t="shared" si="12"/>
        <v>ND</v>
      </c>
      <c r="BE30" s="13" t="str">
        <f t="shared" si="12"/>
        <v>ND</v>
      </c>
      <c r="BF30" s="13" t="str">
        <f t="shared" si="12"/>
        <v>ND</v>
      </c>
      <c r="BG30" s="13" t="str">
        <f t="shared" si="12"/>
        <v>ND</v>
      </c>
      <c r="BH30" s="13" t="str">
        <f t="shared" si="12"/>
        <v>ND</v>
      </c>
      <c r="BI30" s="13" t="str">
        <f t="shared" si="12"/>
        <v>ND</v>
      </c>
      <c r="BJ30" s="13">
        <f t="shared" si="12"/>
        <v>7.0366362623661902E-2</v>
      </c>
      <c r="BK30" s="13" t="str">
        <f t="shared" si="12"/>
        <v>ND</v>
      </c>
      <c r="BL30" s="13" t="str">
        <f t="shared" si="12"/>
        <v>ND</v>
      </c>
    </row>
    <row r="31" spans="1:67" x14ac:dyDescent="0.25">
      <c r="A31" s="8" t="s">
        <v>241</v>
      </c>
      <c r="C31" s="14" t="str">
        <f>IF(C30="ND","ND",C30*$B29)</f>
        <v>ND</v>
      </c>
      <c r="D31" s="14" t="str">
        <f t="shared" ref="D31:BL31" si="13">IF(D30="ND","ND",D30*$B29)</f>
        <v>ND</v>
      </c>
      <c r="E31" s="14" t="str">
        <f t="shared" si="13"/>
        <v>ND</v>
      </c>
      <c r="F31" s="14">
        <f t="shared" si="13"/>
        <v>356967.60995064303</v>
      </c>
      <c r="G31" s="14">
        <f t="shared" si="13"/>
        <v>169.90450207733002</v>
      </c>
      <c r="H31" s="14">
        <f t="shared" si="13"/>
        <v>186.40336703141202</v>
      </c>
      <c r="I31" s="14">
        <f t="shared" si="13"/>
        <v>48384.937863947001</v>
      </c>
      <c r="J31" s="14">
        <f t="shared" si="13"/>
        <v>138.031628300362</v>
      </c>
      <c r="K31" s="14">
        <f t="shared" si="13"/>
        <v>60475.054088157696</v>
      </c>
      <c r="L31" s="14">
        <f t="shared" si="13"/>
        <v>1812.6740193120402</v>
      </c>
      <c r="M31" s="14" t="str">
        <f t="shared" si="13"/>
        <v>ND</v>
      </c>
      <c r="N31" s="14" t="str">
        <f t="shared" si="13"/>
        <v>ND</v>
      </c>
      <c r="O31" s="14" t="str">
        <f t="shared" si="13"/>
        <v>ND</v>
      </c>
      <c r="P31" s="14" t="str">
        <f t="shared" si="13"/>
        <v>ND</v>
      </c>
      <c r="Q31" s="14" t="str">
        <f t="shared" si="13"/>
        <v>ND</v>
      </c>
      <c r="R31" s="14" t="str">
        <f t="shared" si="13"/>
        <v>ND</v>
      </c>
      <c r="S31" s="14" t="str">
        <f t="shared" si="13"/>
        <v>ND</v>
      </c>
      <c r="T31" s="14">
        <f t="shared" si="13"/>
        <v>37.034572073377099</v>
      </c>
      <c r="U31" s="14" t="str">
        <f t="shared" si="13"/>
        <v>ND</v>
      </c>
      <c r="V31" s="14">
        <f t="shared" si="13"/>
        <v>53.101122665599398</v>
      </c>
      <c r="W31" s="14" t="str">
        <f t="shared" si="13"/>
        <v>ND</v>
      </c>
      <c r="X31" s="14" t="str">
        <f t="shared" si="13"/>
        <v>ND</v>
      </c>
      <c r="Y31" s="14" t="str">
        <f t="shared" si="13"/>
        <v>ND</v>
      </c>
      <c r="Z31" s="14" t="str">
        <f t="shared" si="13"/>
        <v>ND</v>
      </c>
      <c r="AA31" s="14" t="str">
        <f t="shared" si="13"/>
        <v>ND</v>
      </c>
      <c r="AB31" s="14">
        <f t="shared" si="13"/>
        <v>37.3393558970307</v>
      </c>
      <c r="AC31" s="14" t="str">
        <f t="shared" si="13"/>
        <v>ND</v>
      </c>
      <c r="AD31" s="14" t="str">
        <f t="shared" si="13"/>
        <v>ND</v>
      </c>
      <c r="AE31" s="14" t="str">
        <f t="shared" si="13"/>
        <v>ND</v>
      </c>
      <c r="AF31" s="14" t="str">
        <f t="shared" si="13"/>
        <v>ND</v>
      </c>
      <c r="AG31" s="14" t="str">
        <f t="shared" si="13"/>
        <v>ND</v>
      </c>
      <c r="AH31" s="14" t="str">
        <f t="shared" si="13"/>
        <v>ND</v>
      </c>
      <c r="AI31" s="14" t="str">
        <f t="shared" si="13"/>
        <v>ND</v>
      </c>
      <c r="AJ31" s="14" t="str">
        <f t="shared" si="13"/>
        <v>ND</v>
      </c>
      <c r="AK31" s="14" t="str">
        <f t="shared" si="13"/>
        <v>ND</v>
      </c>
      <c r="AL31" s="14" t="str">
        <f t="shared" si="13"/>
        <v>ND</v>
      </c>
      <c r="AM31" s="14" t="str">
        <f t="shared" si="13"/>
        <v>ND</v>
      </c>
      <c r="AN31" s="14" t="str">
        <f t="shared" si="13"/>
        <v>ND</v>
      </c>
      <c r="AO31" s="14" t="str">
        <f t="shared" si="13"/>
        <v>ND</v>
      </c>
      <c r="AP31" s="14" t="str">
        <f t="shared" si="13"/>
        <v>ND</v>
      </c>
      <c r="AQ31" s="14" t="str">
        <f t="shared" si="13"/>
        <v>ND</v>
      </c>
      <c r="AR31" s="14" t="str">
        <f t="shared" si="13"/>
        <v>ND</v>
      </c>
      <c r="AS31" s="14" t="str">
        <f t="shared" si="13"/>
        <v>ND</v>
      </c>
      <c r="AT31" s="14" t="str">
        <f t="shared" si="13"/>
        <v>ND</v>
      </c>
      <c r="AU31" s="14" t="str">
        <f t="shared" si="13"/>
        <v>ND</v>
      </c>
      <c r="AV31" s="14" t="str">
        <f t="shared" si="13"/>
        <v>ND</v>
      </c>
      <c r="AW31" s="14" t="str">
        <f t="shared" si="13"/>
        <v>ND</v>
      </c>
      <c r="AX31" s="14" t="str">
        <f t="shared" si="13"/>
        <v>ND</v>
      </c>
      <c r="AY31" s="14" t="str">
        <f t="shared" si="13"/>
        <v>ND</v>
      </c>
      <c r="AZ31" s="14" t="str">
        <f t="shared" si="13"/>
        <v>ND</v>
      </c>
      <c r="BA31" s="14" t="str">
        <f t="shared" si="13"/>
        <v>ND</v>
      </c>
      <c r="BB31" s="14" t="str">
        <f t="shared" si="13"/>
        <v>ND</v>
      </c>
      <c r="BC31" s="14" t="str">
        <f t="shared" si="13"/>
        <v>ND</v>
      </c>
      <c r="BD31" s="14" t="str">
        <f t="shared" si="13"/>
        <v>ND</v>
      </c>
      <c r="BE31" s="14" t="str">
        <f t="shared" si="13"/>
        <v>ND</v>
      </c>
      <c r="BF31" s="14" t="str">
        <f t="shared" si="13"/>
        <v>ND</v>
      </c>
      <c r="BG31" s="14" t="str">
        <f t="shared" si="13"/>
        <v>ND</v>
      </c>
      <c r="BH31" s="14" t="str">
        <f t="shared" si="13"/>
        <v>ND</v>
      </c>
      <c r="BI31" s="14" t="str">
        <f t="shared" si="13"/>
        <v>ND</v>
      </c>
      <c r="BJ31" s="14">
        <f t="shared" si="13"/>
        <v>7.0366362623661898</v>
      </c>
      <c r="BK31" s="14" t="str">
        <f t="shared" si="13"/>
        <v>ND</v>
      </c>
      <c r="BL31" s="14" t="str">
        <f t="shared" si="13"/>
        <v>ND</v>
      </c>
    </row>
    <row r="33" spans="1:67" x14ac:dyDescent="0.25">
      <c r="A33" t="str">
        <f>'ICP-MS Results'!C19</f>
        <v>GY2-032-B  10x</v>
      </c>
      <c r="B33" t="str">
        <f>'ICP-MS Results'!D19</f>
        <v>10</v>
      </c>
      <c r="C33">
        <f>'ICP-MS Results'!E19</f>
        <v>6.8191846942291495E-2</v>
      </c>
      <c r="D33">
        <f>'ICP-MS Results'!G19</f>
        <v>2.1636818084079502E-3</v>
      </c>
      <c r="E33">
        <f>'ICP-MS Results'!I19</f>
        <v>0.65886479814295995</v>
      </c>
      <c r="F33">
        <f>'ICP-MS Results'!K19</f>
        <v>34946.0434417004</v>
      </c>
      <c r="G33">
        <f>'ICP-MS Results'!N19</f>
        <v>2.05660968418176</v>
      </c>
      <c r="H33">
        <f>'ICP-MS Results'!P19</f>
        <v>1.0962496975498699</v>
      </c>
      <c r="I33">
        <f>'ICP-MS Results'!Q19</f>
        <v>427.78936819813401</v>
      </c>
      <c r="J33">
        <f>'ICP-MS Results'!S19</f>
        <v>1.11085968062303</v>
      </c>
      <c r="K33">
        <f>'ICP-MS Results'!V19</f>
        <v>5775.3040167047002</v>
      </c>
      <c r="L33">
        <f>'ICP-MS Results'!Y19</f>
        <v>99.089519994963993</v>
      </c>
      <c r="M33">
        <f>'ICP-MS Results'!AC19</f>
        <v>4.1603050738980601E-2</v>
      </c>
      <c r="N33">
        <f>'ICP-MS Results'!AE19</f>
        <v>0.161134620075157</v>
      </c>
      <c r="O33">
        <f>'ICP-MS Results'!AG19</f>
        <v>-0.119516665343449</v>
      </c>
      <c r="P33">
        <f>'ICP-MS Results'!AI19</f>
        <v>-7.2719034627012999E-2</v>
      </c>
      <c r="Q33">
        <f>'ICP-MS Results'!AK19</f>
        <v>6.6862955117863401E-2</v>
      </c>
      <c r="R33">
        <f>'ICP-MS Results'!AN19</f>
        <v>-1.2050794782063301</v>
      </c>
      <c r="S33">
        <f>'ICP-MS Results'!AP19</f>
        <v>1.4679621438129601E-2</v>
      </c>
      <c r="T33">
        <f>'ICP-MS Results'!AR19</f>
        <v>0.34153039643009198</v>
      </c>
      <c r="U33">
        <f>'ICP-MS Results'!AT19</f>
        <v>4.0969943278559698E-2</v>
      </c>
      <c r="V33">
        <f>'ICP-MS Results'!AV19</f>
        <v>0.767069571089807</v>
      </c>
      <c r="W33">
        <f>'ICP-MS Results'!AX19</f>
        <v>-8.3249480127668297E-3</v>
      </c>
      <c r="X33">
        <f>'ICP-MS Results'!AZ19</f>
        <v>-7.0839293339026799E-3</v>
      </c>
      <c r="Y33">
        <f>'ICP-MS Results'!BB19</f>
        <v>-1.6819870034553701E-2</v>
      </c>
      <c r="Z33">
        <f>'ICP-MS Results'!BF19</f>
        <v>8.0853143128549507E-2</v>
      </c>
      <c r="AA33">
        <f>'ICP-MS Results'!BH19</f>
        <v>0.14759557283511701</v>
      </c>
      <c r="AB33">
        <f>'ICP-MS Results'!BJ19</f>
        <v>0.37399071122670302</v>
      </c>
      <c r="AC33">
        <f>'ICP-MS Results'!BL19</f>
        <v>-0.65852796787565704</v>
      </c>
      <c r="AD33">
        <f>'ICP-MS Results'!BO19</f>
        <v>-4.2050763655537199E-2</v>
      </c>
      <c r="AE33">
        <f>'ICP-MS Results'!BQ19</f>
        <v>3.6440910485299197E-2</v>
      </c>
      <c r="AF33">
        <f>'ICP-MS Results'!BS19</f>
        <v>1.19331154949595E-2</v>
      </c>
      <c r="AG33">
        <f>'ICP-MS Results'!BT19</f>
        <v>-1.47019644645335E-2</v>
      </c>
      <c r="AH33">
        <f>'ICP-MS Results'!BV19</f>
        <v>1.15030381224296E-2</v>
      </c>
      <c r="AI33">
        <f>'ICP-MS Results'!BX19</f>
        <v>-4.2756724025527397E-3</v>
      </c>
      <c r="AJ33">
        <f>'ICP-MS Results'!CA19</f>
        <v>3.2525592655577298E-3</v>
      </c>
      <c r="AK33">
        <f>'ICP-MS Results'!CC19</f>
        <v>-0.70503489714592704</v>
      </c>
      <c r="AL33">
        <f>'ICP-MS Results'!CD19</f>
        <v>-2.2358215721582399E-2</v>
      </c>
      <c r="AM33">
        <f>'ICP-MS Results'!CF19</f>
        <v>1.6525246506866001E-2</v>
      </c>
      <c r="AN33">
        <f>'ICP-MS Results'!CH19</f>
        <v>-6.5106374672895498E-2</v>
      </c>
      <c r="AO33">
        <f>'ICP-MS Results'!CK19</f>
        <v>8.2946271968390092E-3</v>
      </c>
      <c r="AP33">
        <f>'ICP-MS Results'!CM19</f>
        <v>-7.6311967750153295E-2</v>
      </c>
      <c r="AQ33">
        <f>'ICP-MS Results'!CO19</f>
        <v>1.29298224836626E-2</v>
      </c>
      <c r="AR33">
        <f>'ICP-MS Results'!CQ19</f>
        <v>7.8968952544568507E-3</v>
      </c>
      <c r="AS33">
        <f>'ICP-MS Results'!CS19</f>
        <v>1.0335471295905599E-2</v>
      </c>
      <c r="AT33">
        <f>'ICP-MS Results'!CU19</f>
        <v>-5.21033804751199E-2</v>
      </c>
      <c r="AU33">
        <f>'ICP-MS Results'!CW19</f>
        <v>3.49671212221679E-3</v>
      </c>
      <c r="AV33">
        <f>'ICP-MS Results'!CY19</f>
        <v>6.5044561508112598E-3</v>
      </c>
      <c r="AW33">
        <f>'ICP-MS Results'!DA19</f>
        <v>2.46806134784189E-3</v>
      </c>
      <c r="AX33">
        <f>'ICP-MS Results'!DC19</f>
        <v>8.64396067728671E-4</v>
      </c>
      <c r="AY33">
        <f>'ICP-MS Results'!DE19</f>
        <v>-1.5921675418527101E-3</v>
      </c>
      <c r="AZ33">
        <f>'ICP-MS Results'!DG19</f>
        <v>-1.72044749744941E-3</v>
      </c>
      <c r="BA33">
        <f>'ICP-MS Results'!DI19</f>
        <v>-4.7356513852673697E-3</v>
      </c>
      <c r="BB33">
        <f>'ICP-MS Results'!DK19</f>
        <v>-3.11931027775675E-3</v>
      </c>
      <c r="BC33">
        <f>'ICP-MS Results'!DM19</f>
        <v>-3.5119550775944502E-3</v>
      </c>
      <c r="BD33">
        <f>'ICP-MS Results'!DO19</f>
        <v>3.0128082128035999E-3</v>
      </c>
      <c r="BE33">
        <f>'ICP-MS Results'!DQ19</f>
        <v>-0.44534297225464903</v>
      </c>
      <c r="BF33">
        <f>'ICP-MS Results'!DS19</f>
        <v>-1.1421712965972899E-3</v>
      </c>
      <c r="BG33">
        <f>'ICP-MS Results'!DU19</f>
        <v>1.40908758376994E-2</v>
      </c>
      <c r="BH33">
        <f>'ICP-MS Results'!DW19</f>
        <v>2.3557340588539599E-2</v>
      </c>
      <c r="BI33">
        <f>'ICP-MS Results'!DY19</f>
        <v>6.0708401108084901E-3</v>
      </c>
      <c r="BJ33">
        <f>'ICP-MS Results'!EA19</f>
        <v>6.5044148110058E-2</v>
      </c>
      <c r="BK33">
        <f>'ICP-MS Results'!EC19</f>
        <v>1.34177081016634E-2</v>
      </c>
      <c r="BL33">
        <f>'ICP-MS Results'!EE19</f>
        <v>4.5900166024557898E-3</v>
      </c>
      <c r="BM33">
        <f>'ICP-MS Results'!EF19</f>
        <v>95.901695495247694</v>
      </c>
      <c r="BN33">
        <f>'ICP-MS Results'!EG19</f>
        <v>131.27557294099</v>
      </c>
      <c r="BO33">
        <f>'ICP-MS Results'!EH19</f>
        <v>99.789475504729694</v>
      </c>
    </row>
    <row r="34" spans="1:67" x14ac:dyDescent="0.25">
      <c r="A34" s="8" t="s">
        <v>240</v>
      </c>
      <c r="C34" s="13" t="str">
        <f>IF(C33&lt;C$81,"ND",C33)</f>
        <v>ND</v>
      </c>
      <c r="D34" s="13" t="str">
        <f t="shared" ref="D34:BL34" si="14">IF(D33&lt;D$81,"ND",D33)</f>
        <v>ND</v>
      </c>
      <c r="E34" s="13" t="str">
        <f t="shared" si="14"/>
        <v>ND</v>
      </c>
      <c r="F34" s="13">
        <f t="shared" si="14"/>
        <v>34946.0434417004</v>
      </c>
      <c r="G34" s="13">
        <f t="shared" si="14"/>
        <v>2.05660968418176</v>
      </c>
      <c r="H34" s="13">
        <f t="shared" si="14"/>
        <v>1.0962496975498699</v>
      </c>
      <c r="I34" s="13">
        <f t="shared" si="14"/>
        <v>427.78936819813401</v>
      </c>
      <c r="J34" s="13">
        <f t="shared" si="14"/>
        <v>1.11085968062303</v>
      </c>
      <c r="K34" s="13">
        <f t="shared" si="14"/>
        <v>5775.3040167047002</v>
      </c>
      <c r="L34" s="13">
        <f t="shared" si="14"/>
        <v>99.089519994963993</v>
      </c>
      <c r="M34" s="13" t="str">
        <f t="shared" si="14"/>
        <v>ND</v>
      </c>
      <c r="N34" s="13">
        <f t="shared" si="14"/>
        <v>0.161134620075157</v>
      </c>
      <c r="O34" s="13" t="str">
        <f t="shared" si="14"/>
        <v>ND</v>
      </c>
      <c r="P34" s="13" t="str">
        <f t="shared" si="14"/>
        <v>ND</v>
      </c>
      <c r="Q34" s="13">
        <f t="shared" si="14"/>
        <v>6.6862955117863401E-2</v>
      </c>
      <c r="R34" s="13" t="str">
        <f t="shared" si="14"/>
        <v>ND</v>
      </c>
      <c r="S34" s="13" t="str">
        <f t="shared" si="14"/>
        <v>ND</v>
      </c>
      <c r="T34" s="13">
        <f t="shared" si="14"/>
        <v>0.34153039643009198</v>
      </c>
      <c r="U34" s="13" t="str">
        <f t="shared" si="14"/>
        <v>ND</v>
      </c>
      <c r="V34" s="13">
        <f t="shared" si="14"/>
        <v>0.767069571089807</v>
      </c>
      <c r="W34" s="13" t="str">
        <f t="shared" si="14"/>
        <v>ND</v>
      </c>
      <c r="X34" s="13" t="str">
        <f t="shared" si="14"/>
        <v>ND</v>
      </c>
      <c r="Y34" s="13" t="str">
        <f t="shared" si="14"/>
        <v>ND</v>
      </c>
      <c r="Z34" s="13" t="str">
        <f t="shared" si="14"/>
        <v>ND</v>
      </c>
      <c r="AA34" s="13" t="str">
        <f t="shared" si="14"/>
        <v>ND</v>
      </c>
      <c r="AB34" s="13">
        <f t="shared" si="14"/>
        <v>0.37399071122670302</v>
      </c>
      <c r="AC34" s="13" t="str">
        <f t="shared" si="14"/>
        <v>ND</v>
      </c>
      <c r="AD34" s="13" t="str">
        <f t="shared" si="14"/>
        <v>ND</v>
      </c>
      <c r="AE34" s="13" t="str">
        <f t="shared" si="14"/>
        <v>ND</v>
      </c>
      <c r="AF34" s="13" t="str">
        <f t="shared" si="14"/>
        <v>ND</v>
      </c>
      <c r="AG34" s="13" t="str">
        <f t="shared" si="14"/>
        <v>ND</v>
      </c>
      <c r="AH34" s="13" t="str">
        <f t="shared" si="14"/>
        <v>ND</v>
      </c>
      <c r="AI34" s="13" t="str">
        <f t="shared" si="14"/>
        <v>ND</v>
      </c>
      <c r="AJ34" s="13" t="str">
        <f t="shared" si="14"/>
        <v>ND</v>
      </c>
      <c r="AK34" s="13" t="str">
        <f t="shared" si="14"/>
        <v>ND</v>
      </c>
      <c r="AL34" s="13" t="str">
        <f t="shared" si="14"/>
        <v>ND</v>
      </c>
      <c r="AM34" s="13" t="str">
        <f t="shared" si="14"/>
        <v>ND</v>
      </c>
      <c r="AN34" s="13" t="str">
        <f t="shared" si="14"/>
        <v>ND</v>
      </c>
      <c r="AO34" s="13" t="str">
        <f t="shared" si="14"/>
        <v>ND</v>
      </c>
      <c r="AP34" s="13" t="str">
        <f t="shared" si="14"/>
        <v>ND</v>
      </c>
      <c r="AQ34" s="13" t="str">
        <f t="shared" si="14"/>
        <v>ND</v>
      </c>
      <c r="AR34" s="13" t="str">
        <f t="shared" si="14"/>
        <v>ND</v>
      </c>
      <c r="AS34" s="13" t="str">
        <f t="shared" si="14"/>
        <v>ND</v>
      </c>
      <c r="AT34" s="13" t="str">
        <f t="shared" si="14"/>
        <v>ND</v>
      </c>
      <c r="AU34" s="13" t="str">
        <f t="shared" si="14"/>
        <v>ND</v>
      </c>
      <c r="AV34" s="13" t="str">
        <f t="shared" si="14"/>
        <v>ND</v>
      </c>
      <c r="AW34" s="13" t="str">
        <f t="shared" si="14"/>
        <v>ND</v>
      </c>
      <c r="AX34" s="13" t="str">
        <f t="shared" si="14"/>
        <v>ND</v>
      </c>
      <c r="AY34" s="13" t="str">
        <f t="shared" si="14"/>
        <v>ND</v>
      </c>
      <c r="AZ34" s="13" t="str">
        <f t="shared" si="14"/>
        <v>ND</v>
      </c>
      <c r="BA34" s="13" t="str">
        <f t="shared" si="14"/>
        <v>ND</v>
      </c>
      <c r="BB34" s="13" t="str">
        <f t="shared" si="14"/>
        <v>ND</v>
      </c>
      <c r="BC34" s="13" t="str">
        <f t="shared" si="14"/>
        <v>ND</v>
      </c>
      <c r="BD34" s="13" t="str">
        <f t="shared" si="14"/>
        <v>ND</v>
      </c>
      <c r="BE34" s="13" t="str">
        <f t="shared" si="14"/>
        <v>ND</v>
      </c>
      <c r="BF34" s="13" t="str">
        <f t="shared" si="14"/>
        <v>ND</v>
      </c>
      <c r="BG34" s="13" t="str">
        <f t="shared" si="14"/>
        <v>ND</v>
      </c>
      <c r="BH34" s="13" t="str">
        <f t="shared" si="14"/>
        <v>ND</v>
      </c>
      <c r="BI34" s="13" t="str">
        <f t="shared" si="14"/>
        <v>ND</v>
      </c>
      <c r="BJ34" s="13">
        <f t="shared" si="14"/>
        <v>6.5044148110058E-2</v>
      </c>
      <c r="BK34" s="13" t="str">
        <f t="shared" si="14"/>
        <v>ND</v>
      </c>
      <c r="BL34" s="13" t="str">
        <f t="shared" si="14"/>
        <v>ND</v>
      </c>
    </row>
    <row r="35" spans="1:67" x14ac:dyDescent="0.25">
      <c r="A35" s="8" t="s">
        <v>241</v>
      </c>
      <c r="C35" s="14" t="str">
        <f>IF(C34="ND","ND",C34*$B33)</f>
        <v>ND</v>
      </c>
      <c r="D35" s="14" t="str">
        <f t="shared" ref="D35:BL35" si="15">IF(D34="ND","ND",D34*$B33)</f>
        <v>ND</v>
      </c>
      <c r="E35" s="14" t="str">
        <f t="shared" si="15"/>
        <v>ND</v>
      </c>
      <c r="F35" s="14">
        <f t="shared" si="15"/>
        <v>349460.434417004</v>
      </c>
      <c r="G35" s="14">
        <f t="shared" si="15"/>
        <v>20.5660968418176</v>
      </c>
      <c r="H35" s="14">
        <f t="shared" si="15"/>
        <v>10.962496975498699</v>
      </c>
      <c r="I35" s="14">
        <f t="shared" si="15"/>
        <v>4277.8936819813398</v>
      </c>
      <c r="J35" s="14">
        <f t="shared" si="15"/>
        <v>11.108596806230299</v>
      </c>
      <c r="K35" s="14">
        <f t="shared" si="15"/>
        <v>57753.040167047002</v>
      </c>
      <c r="L35" s="14">
        <f t="shared" si="15"/>
        <v>990.89519994963996</v>
      </c>
      <c r="M35" s="14" t="str">
        <f t="shared" si="15"/>
        <v>ND</v>
      </c>
      <c r="N35" s="14">
        <f t="shared" si="15"/>
        <v>1.61134620075157</v>
      </c>
      <c r="O35" s="14" t="str">
        <f t="shared" si="15"/>
        <v>ND</v>
      </c>
      <c r="P35" s="14" t="str">
        <f t="shared" si="15"/>
        <v>ND</v>
      </c>
      <c r="Q35" s="14">
        <f t="shared" si="15"/>
        <v>0.66862955117863399</v>
      </c>
      <c r="R35" s="14" t="str">
        <f t="shared" si="15"/>
        <v>ND</v>
      </c>
      <c r="S35" s="14" t="str">
        <f t="shared" si="15"/>
        <v>ND</v>
      </c>
      <c r="T35" s="14">
        <f t="shared" si="15"/>
        <v>3.4153039643009198</v>
      </c>
      <c r="U35" s="14" t="str">
        <f t="shared" si="15"/>
        <v>ND</v>
      </c>
      <c r="V35" s="14">
        <f t="shared" si="15"/>
        <v>7.6706957108980696</v>
      </c>
      <c r="W35" s="14" t="str">
        <f t="shared" si="15"/>
        <v>ND</v>
      </c>
      <c r="X35" s="14" t="str">
        <f t="shared" si="15"/>
        <v>ND</v>
      </c>
      <c r="Y35" s="14" t="str">
        <f t="shared" si="15"/>
        <v>ND</v>
      </c>
      <c r="Z35" s="14" t="str">
        <f t="shared" si="15"/>
        <v>ND</v>
      </c>
      <c r="AA35" s="14" t="str">
        <f t="shared" si="15"/>
        <v>ND</v>
      </c>
      <c r="AB35" s="14">
        <f t="shared" si="15"/>
        <v>3.73990711226703</v>
      </c>
      <c r="AC35" s="14" t="str">
        <f t="shared" si="15"/>
        <v>ND</v>
      </c>
      <c r="AD35" s="14" t="str">
        <f t="shared" si="15"/>
        <v>ND</v>
      </c>
      <c r="AE35" s="14" t="str">
        <f t="shared" si="15"/>
        <v>ND</v>
      </c>
      <c r="AF35" s="14" t="str">
        <f t="shared" si="15"/>
        <v>ND</v>
      </c>
      <c r="AG35" s="14" t="str">
        <f t="shared" si="15"/>
        <v>ND</v>
      </c>
      <c r="AH35" s="14" t="str">
        <f t="shared" si="15"/>
        <v>ND</v>
      </c>
      <c r="AI35" s="14" t="str">
        <f t="shared" si="15"/>
        <v>ND</v>
      </c>
      <c r="AJ35" s="14" t="str">
        <f t="shared" si="15"/>
        <v>ND</v>
      </c>
      <c r="AK35" s="14" t="str">
        <f t="shared" si="15"/>
        <v>ND</v>
      </c>
      <c r="AL35" s="14" t="str">
        <f t="shared" si="15"/>
        <v>ND</v>
      </c>
      <c r="AM35" s="14" t="str">
        <f t="shared" si="15"/>
        <v>ND</v>
      </c>
      <c r="AN35" s="14" t="str">
        <f t="shared" si="15"/>
        <v>ND</v>
      </c>
      <c r="AO35" s="14" t="str">
        <f t="shared" si="15"/>
        <v>ND</v>
      </c>
      <c r="AP35" s="14" t="str">
        <f t="shared" si="15"/>
        <v>ND</v>
      </c>
      <c r="AQ35" s="14" t="str">
        <f t="shared" si="15"/>
        <v>ND</v>
      </c>
      <c r="AR35" s="14" t="str">
        <f t="shared" si="15"/>
        <v>ND</v>
      </c>
      <c r="AS35" s="14" t="str">
        <f t="shared" si="15"/>
        <v>ND</v>
      </c>
      <c r="AT35" s="14" t="str">
        <f t="shared" si="15"/>
        <v>ND</v>
      </c>
      <c r="AU35" s="14" t="str">
        <f t="shared" si="15"/>
        <v>ND</v>
      </c>
      <c r="AV35" s="14" t="str">
        <f t="shared" si="15"/>
        <v>ND</v>
      </c>
      <c r="AW35" s="14" t="str">
        <f t="shared" si="15"/>
        <v>ND</v>
      </c>
      <c r="AX35" s="14" t="str">
        <f t="shared" si="15"/>
        <v>ND</v>
      </c>
      <c r="AY35" s="14" t="str">
        <f t="shared" si="15"/>
        <v>ND</v>
      </c>
      <c r="AZ35" s="14" t="str">
        <f t="shared" si="15"/>
        <v>ND</v>
      </c>
      <c r="BA35" s="14" t="str">
        <f t="shared" si="15"/>
        <v>ND</v>
      </c>
      <c r="BB35" s="14" t="str">
        <f t="shared" si="15"/>
        <v>ND</v>
      </c>
      <c r="BC35" s="14" t="str">
        <f t="shared" si="15"/>
        <v>ND</v>
      </c>
      <c r="BD35" s="14" t="str">
        <f t="shared" si="15"/>
        <v>ND</v>
      </c>
      <c r="BE35" s="14" t="str">
        <f t="shared" si="15"/>
        <v>ND</v>
      </c>
      <c r="BF35" s="14" t="str">
        <f t="shared" si="15"/>
        <v>ND</v>
      </c>
      <c r="BG35" s="14" t="str">
        <f t="shared" si="15"/>
        <v>ND</v>
      </c>
      <c r="BH35" s="14" t="str">
        <f t="shared" si="15"/>
        <v>ND</v>
      </c>
      <c r="BI35" s="14" t="str">
        <f t="shared" si="15"/>
        <v>ND</v>
      </c>
      <c r="BJ35" s="14">
        <f t="shared" si="15"/>
        <v>0.65044148110057998</v>
      </c>
      <c r="BK35" s="14" t="str">
        <f t="shared" si="15"/>
        <v>ND</v>
      </c>
      <c r="BL35" s="14" t="str">
        <f t="shared" si="15"/>
        <v>ND</v>
      </c>
    </row>
    <row r="37" spans="1:67" s="8" customFormat="1" x14ac:dyDescent="0.25">
      <c r="A37" s="15" t="s">
        <v>242</v>
      </c>
      <c r="C37" s="14" t="str">
        <f>C31</f>
        <v>ND</v>
      </c>
      <c r="D37" s="14" t="str">
        <f t="shared" ref="D37:BL37" si="16">D31</f>
        <v>ND</v>
      </c>
      <c r="E37" s="14" t="str">
        <f t="shared" si="16"/>
        <v>ND</v>
      </c>
      <c r="F37" s="14">
        <f>AVERAGE(F23,F27)</f>
        <v>358011.9726131605</v>
      </c>
      <c r="G37" s="14">
        <f t="shared" si="16"/>
        <v>169.90450207733002</v>
      </c>
      <c r="H37" s="14">
        <f t="shared" si="16"/>
        <v>186.40336703141202</v>
      </c>
      <c r="I37" s="14">
        <f t="shared" si="16"/>
        <v>48384.937863947001</v>
      </c>
      <c r="J37" s="14">
        <f t="shared" si="16"/>
        <v>138.031628300362</v>
      </c>
      <c r="K37" s="14">
        <f t="shared" si="16"/>
        <v>60475.054088157696</v>
      </c>
      <c r="L37" s="14">
        <f t="shared" si="16"/>
        <v>1812.6740193120402</v>
      </c>
      <c r="M37" s="14" t="str">
        <f t="shared" si="16"/>
        <v>ND</v>
      </c>
      <c r="N37" s="14" t="str">
        <f t="shared" si="16"/>
        <v>ND</v>
      </c>
      <c r="O37" s="14" t="str">
        <f t="shared" si="16"/>
        <v>ND</v>
      </c>
      <c r="P37" s="14" t="str">
        <f t="shared" si="16"/>
        <v>ND</v>
      </c>
      <c r="Q37" s="14" t="str">
        <f t="shared" si="16"/>
        <v>ND</v>
      </c>
      <c r="R37" s="14" t="str">
        <f t="shared" si="16"/>
        <v>ND</v>
      </c>
      <c r="S37" s="14" t="str">
        <f t="shared" si="16"/>
        <v>ND</v>
      </c>
      <c r="T37" s="14">
        <f t="shared" si="16"/>
        <v>37.034572073377099</v>
      </c>
      <c r="U37" s="14" t="str">
        <f t="shared" si="16"/>
        <v>ND</v>
      </c>
      <c r="V37" s="14">
        <f t="shared" si="16"/>
        <v>53.101122665599398</v>
      </c>
      <c r="W37" s="14" t="str">
        <f t="shared" si="16"/>
        <v>ND</v>
      </c>
      <c r="X37" s="14" t="str">
        <f t="shared" si="16"/>
        <v>ND</v>
      </c>
      <c r="Y37" s="14" t="str">
        <f t="shared" si="16"/>
        <v>ND</v>
      </c>
      <c r="Z37" s="14" t="str">
        <f t="shared" si="16"/>
        <v>ND</v>
      </c>
      <c r="AA37" s="14" t="str">
        <f t="shared" si="16"/>
        <v>ND</v>
      </c>
      <c r="AB37" s="14">
        <f t="shared" si="16"/>
        <v>37.3393558970307</v>
      </c>
      <c r="AC37" s="14" t="str">
        <f t="shared" si="16"/>
        <v>ND</v>
      </c>
      <c r="AD37" s="14" t="str">
        <f t="shared" si="16"/>
        <v>ND</v>
      </c>
      <c r="AE37" s="14" t="str">
        <f t="shared" si="16"/>
        <v>ND</v>
      </c>
      <c r="AF37" s="14" t="str">
        <f t="shared" si="16"/>
        <v>ND</v>
      </c>
      <c r="AG37" s="14" t="str">
        <f t="shared" si="16"/>
        <v>ND</v>
      </c>
      <c r="AH37" s="14" t="str">
        <f t="shared" si="16"/>
        <v>ND</v>
      </c>
      <c r="AI37" s="14" t="str">
        <f t="shared" si="16"/>
        <v>ND</v>
      </c>
      <c r="AJ37" s="14" t="str">
        <f t="shared" si="16"/>
        <v>ND</v>
      </c>
      <c r="AK37" s="14" t="str">
        <f t="shared" si="16"/>
        <v>ND</v>
      </c>
      <c r="AL37" s="14" t="str">
        <f t="shared" si="16"/>
        <v>ND</v>
      </c>
      <c r="AM37" s="14" t="str">
        <f t="shared" si="16"/>
        <v>ND</v>
      </c>
      <c r="AN37" s="14" t="str">
        <f t="shared" si="16"/>
        <v>ND</v>
      </c>
      <c r="AO37" s="14" t="str">
        <f t="shared" si="16"/>
        <v>ND</v>
      </c>
      <c r="AP37" s="14" t="str">
        <f t="shared" si="16"/>
        <v>ND</v>
      </c>
      <c r="AQ37" s="14" t="str">
        <f t="shared" si="16"/>
        <v>ND</v>
      </c>
      <c r="AR37" s="14" t="str">
        <f t="shared" si="16"/>
        <v>ND</v>
      </c>
      <c r="AS37" s="14" t="str">
        <f t="shared" si="16"/>
        <v>ND</v>
      </c>
      <c r="AT37" s="14" t="str">
        <f t="shared" si="16"/>
        <v>ND</v>
      </c>
      <c r="AU37" s="14" t="str">
        <f t="shared" si="16"/>
        <v>ND</v>
      </c>
      <c r="AV37" s="14" t="str">
        <f t="shared" si="16"/>
        <v>ND</v>
      </c>
      <c r="AW37" s="14" t="str">
        <f t="shared" si="16"/>
        <v>ND</v>
      </c>
      <c r="AX37" s="14" t="str">
        <f t="shared" si="16"/>
        <v>ND</v>
      </c>
      <c r="AY37" s="14" t="str">
        <f t="shared" si="16"/>
        <v>ND</v>
      </c>
      <c r="AZ37" s="14" t="str">
        <f t="shared" si="16"/>
        <v>ND</v>
      </c>
      <c r="BA37" s="14" t="str">
        <f t="shared" si="16"/>
        <v>ND</v>
      </c>
      <c r="BB37" s="14" t="str">
        <f t="shared" si="16"/>
        <v>ND</v>
      </c>
      <c r="BC37" s="14" t="str">
        <f t="shared" si="16"/>
        <v>ND</v>
      </c>
      <c r="BD37" s="14" t="str">
        <f t="shared" si="16"/>
        <v>ND</v>
      </c>
      <c r="BE37" s="14" t="str">
        <f t="shared" si="16"/>
        <v>ND</v>
      </c>
      <c r="BF37" s="14" t="str">
        <f t="shared" si="16"/>
        <v>ND</v>
      </c>
      <c r="BG37" s="14" t="str">
        <f t="shared" si="16"/>
        <v>ND</v>
      </c>
      <c r="BH37" s="14" t="str">
        <f t="shared" si="16"/>
        <v>ND</v>
      </c>
      <c r="BI37" s="14" t="str">
        <f t="shared" si="16"/>
        <v>ND</v>
      </c>
      <c r="BJ37" s="14">
        <f t="shared" si="16"/>
        <v>7.0366362623661898</v>
      </c>
      <c r="BK37" s="14" t="str">
        <f t="shared" si="16"/>
        <v>ND</v>
      </c>
      <c r="BL37" s="14" t="str">
        <f t="shared" si="16"/>
        <v>ND</v>
      </c>
    </row>
    <row r="40" spans="1:67" x14ac:dyDescent="0.25">
      <c r="A40" t="str">
        <f>'ICP-MS Results'!C20</f>
        <v>Rinse</v>
      </c>
      <c r="C40">
        <f>'ICP-MS Results'!E20</f>
        <v>0.21859234675072001</v>
      </c>
      <c r="D40">
        <f>'ICP-MS Results'!G20</f>
        <v>4.0691163354495598E-3</v>
      </c>
      <c r="E40">
        <f>'ICP-MS Results'!I20</f>
        <v>0.47182373092354601</v>
      </c>
      <c r="F40">
        <f>'ICP-MS Results'!K20</f>
        <v>-6.6210883160290397</v>
      </c>
      <c r="G40">
        <f>'ICP-MS Results'!N20</f>
        <v>1.2414581496821101E-2</v>
      </c>
      <c r="H40">
        <f>'ICP-MS Results'!P20</f>
        <v>-0.36915779312841801</v>
      </c>
      <c r="I40">
        <f>'ICP-MS Results'!Q20</f>
        <v>14.6509785951915</v>
      </c>
      <c r="J40">
        <f>'ICP-MS Results'!S20</f>
        <v>-0.12310977817814001</v>
      </c>
      <c r="K40">
        <f>'ICP-MS Results'!V20</f>
        <v>-4.7646927823749996</v>
      </c>
      <c r="L40">
        <f>'ICP-MS Results'!Y20</f>
        <v>-0.23859458789150001</v>
      </c>
      <c r="M40">
        <f>'ICP-MS Results'!AC20</f>
        <v>-4.3081764429894302E-2</v>
      </c>
      <c r="N40">
        <f>'ICP-MS Results'!AE20</f>
        <v>0</v>
      </c>
      <c r="O40">
        <f>'ICP-MS Results'!AG20</f>
        <v>1.35499132261613E-2</v>
      </c>
      <c r="P40">
        <f>'ICP-MS Results'!AI20</f>
        <v>-6.0471867713558003E-2</v>
      </c>
      <c r="Q40">
        <f>'ICP-MS Results'!AK20</f>
        <v>-9.5370907543617205E-3</v>
      </c>
      <c r="R40">
        <f>'ICP-MS Results'!AN20</f>
        <v>-1.24506305805273</v>
      </c>
      <c r="S40">
        <f>'ICP-MS Results'!AP20</f>
        <v>-2.1233611872330401E-3</v>
      </c>
      <c r="T40">
        <f>'ICP-MS Results'!AR20</f>
        <v>-3.95506397384673E-2</v>
      </c>
      <c r="U40">
        <f>'ICP-MS Results'!AT20</f>
        <v>-3.2906184646648698E-2</v>
      </c>
      <c r="V40">
        <f>'ICP-MS Results'!AV20</f>
        <v>-0.23126740160335399</v>
      </c>
      <c r="W40">
        <f>'ICP-MS Results'!AX20</f>
        <v>1.4079121618946499E-3</v>
      </c>
      <c r="X40">
        <f>'ICP-MS Results'!AZ20</f>
        <v>8.9221138451550108E-3</v>
      </c>
      <c r="Y40">
        <f>'ICP-MS Results'!BB20</f>
        <v>1.9356119783192301E-2</v>
      </c>
      <c r="Z40">
        <f>'ICP-MS Results'!BF20</f>
        <v>-2.6766644116723401E-2</v>
      </c>
      <c r="AA40">
        <f>'ICP-MS Results'!BH20</f>
        <v>2.73175696609851E-2</v>
      </c>
      <c r="AB40">
        <f>'ICP-MS Results'!BJ20</f>
        <v>-2.86980194308493E-3</v>
      </c>
      <c r="AC40">
        <f>'ICP-MS Results'!BL20</f>
        <v>-0.16414248926657901</v>
      </c>
      <c r="AD40">
        <f>'ICP-MS Results'!BO20</f>
        <v>-1.8925143961655299E-2</v>
      </c>
      <c r="AE40">
        <f>'ICP-MS Results'!BQ20</f>
        <v>5.8528980544067202E-2</v>
      </c>
      <c r="AF40">
        <f>'ICP-MS Results'!BS20</f>
        <v>3.8387397068869E-3</v>
      </c>
      <c r="AG40">
        <f>'ICP-MS Results'!BT20</f>
        <v>1.87800124996019E-2</v>
      </c>
      <c r="AH40">
        <f>'ICP-MS Results'!BV20</f>
        <v>1.8388689171506999E-2</v>
      </c>
      <c r="AI40">
        <f>'ICP-MS Results'!BX20</f>
        <v>2.02134397355197E-2</v>
      </c>
      <c r="AJ40">
        <f>'ICP-MS Results'!CA20</f>
        <v>8.8304619295432804E-2</v>
      </c>
      <c r="AK40">
        <f>'ICP-MS Results'!CC20</f>
        <v>-0.13335143001414701</v>
      </c>
      <c r="AL40">
        <f>'ICP-MS Results'!CD20</f>
        <v>9.5141874796058797E-3</v>
      </c>
      <c r="AM40">
        <f>'ICP-MS Results'!CF20</f>
        <v>1.90110485005048E-2</v>
      </c>
      <c r="AN40">
        <f>'ICP-MS Results'!CH20</f>
        <v>1.9549504710846301E-2</v>
      </c>
      <c r="AO40">
        <f>'ICP-MS Results'!CK20</f>
        <v>6.6920632195871599E-3</v>
      </c>
      <c r="AP40">
        <f>'ICP-MS Results'!CM20</f>
        <v>-0.100103849321036</v>
      </c>
      <c r="AQ40">
        <f>'ICP-MS Results'!CO20</f>
        <v>-1.1724741330649299E-3</v>
      </c>
      <c r="AR40">
        <f>'ICP-MS Results'!CQ20</f>
        <v>-1.8092043009714199E-3</v>
      </c>
      <c r="AS40">
        <f>'ICP-MS Results'!CS20</f>
        <v>-2.82622666987171E-3</v>
      </c>
      <c r="AT40">
        <f>'ICP-MS Results'!CU20</f>
        <v>-2.38504632526047E-2</v>
      </c>
      <c r="AU40">
        <f>'ICP-MS Results'!CW20</f>
        <v>-9.6263764212535898E-4</v>
      </c>
      <c r="AV40">
        <f>'ICP-MS Results'!CY20</f>
        <v>-3.8683853661757701E-3</v>
      </c>
      <c r="AW40">
        <f>'ICP-MS Results'!DA20</f>
        <v>-7.3309361730153396E-3</v>
      </c>
      <c r="AX40">
        <f>'ICP-MS Results'!DC20</f>
        <v>-2.42441959293373E-3</v>
      </c>
      <c r="AY40">
        <f>'ICP-MS Results'!DE20</f>
        <v>-6.0986181643173099E-3</v>
      </c>
      <c r="AZ40">
        <f>'ICP-MS Results'!DG20</f>
        <v>-5.5592020664857397E-3</v>
      </c>
      <c r="BA40">
        <f>'ICP-MS Results'!DI20</f>
        <v>-8.5721969738082795E-3</v>
      </c>
      <c r="BB40">
        <f>'ICP-MS Results'!DK20</f>
        <v>-9.0411466031315394E-3</v>
      </c>
      <c r="BC40">
        <f>'ICP-MS Results'!DM20</f>
        <v>5.6385674015457495E-4</v>
      </c>
      <c r="BD40">
        <f>'ICP-MS Results'!DO20</f>
        <v>5.3114985671863799E-3</v>
      </c>
      <c r="BE40">
        <f>'ICP-MS Results'!DQ20</f>
        <v>1.55962386419505E-2</v>
      </c>
      <c r="BF40">
        <f>'ICP-MS Results'!DS20</f>
        <v>7.6713502765291301E-4</v>
      </c>
      <c r="BG40">
        <f>'ICP-MS Results'!DU20</f>
        <v>0.114812194612431</v>
      </c>
      <c r="BH40">
        <f>'ICP-MS Results'!DW20</f>
        <v>2.44347508255933E-2</v>
      </c>
      <c r="BI40">
        <f>'ICP-MS Results'!DY20</f>
        <v>1.51183246502917E-2</v>
      </c>
      <c r="BJ40">
        <f>'ICP-MS Results'!EA20</f>
        <v>3.8268492902701699E-2</v>
      </c>
      <c r="BK40">
        <f>'ICP-MS Results'!EC20</f>
        <v>-1.8555015409879399E-2</v>
      </c>
      <c r="BL40">
        <f>'ICP-MS Results'!EE20</f>
        <v>-5.6713568449834398E-3</v>
      </c>
      <c r="BM40">
        <f>'ICP-MS Results'!EF20</f>
        <v>99.219028920044096</v>
      </c>
      <c r="BN40">
        <f>'ICP-MS Results'!EG20</f>
        <v>105.95334495853299</v>
      </c>
      <c r="BO40">
        <f>'ICP-MS Results'!EH20</f>
        <v>99.834649336410806</v>
      </c>
    </row>
    <row r="41" spans="1:67" x14ac:dyDescent="0.25">
      <c r="A41" t="str">
        <f>'ICP-MS Results'!C21</f>
        <v>Rinse</v>
      </c>
      <c r="C41">
        <f>'ICP-MS Results'!E21</f>
        <v>0.15764525695069101</v>
      </c>
      <c r="D41">
        <f>'ICP-MS Results'!G21</f>
        <v>4.27450004917896E-3</v>
      </c>
      <c r="E41">
        <f>'ICP-MS Results'!I21</f>
        <v>0.32325479860018103</v>
      </c>
      <c r="F41">
        <f>'ICP-MS Results'!K21</f>
        <v>-9.4315770759397797</v>
      </c>
      <c r="G41">
        <f>'ICP-MS Results'!N21</f>
        <v>6.2016867169351703E-2</v>
      </c>
      <c r="H41">
        <f>'ICP-MS Results'!P21</f>
        <v>-0.45944304883842202</v>
      </c>
      <c r="I41">
        <f>'ICP-MS Results'!Q21</f>
        <v>5.1357291854607201</v>
      </c>
      <c r="J41">
        <f>'ICP-MS Results'!S21</f>
        <v>-0.41286611759565101</v>
      </c>
      <c r="K41">
        <f>'ICP-MS Results'!V21</f>
        <v>-4.2563297214004399</v>
      </c>
      <c r="L41">
        <f>'ICP-MS Results'!Y21</f>
        <v>0.48500901700736598</v>
      </c>
      <c r="M41">
        <f>'ICP-MS Results'!AC21</f>
        <v>-5.2642385390666201E-2</v>
      </c>
      <c r="N41">
        <f>'ICP-MS Results'!AE21</f>
        <v>0.10814216663219101</v>
      </c>
      <c r="O41">
        <f>'ICP-MS Results'!AG21</f>
        <v>1.38030233369831E-2</v>
      </c>
      <c r="P41">
        <f>'ICP-MS Results'!AI21</f>
        <v>-7.9199932432341399E-2</v>
      </c>
      <c r="Q41">
        <f>'ICP-MS Results'!AK21</f>
        <v>-1.09330450530462E-2</v>
      </c>
      <c r="R41">
        <f>'ICP-MS Results'!AN21</f>
        <v>-1.2137902318061999</v>
      </c>
      <c r="S41">
        <f>'ICP-MS Results'!AP21</f>
        <v>-4.9840353616597904E-4</v>
      </c>
      <c r="T41">
        <f>'ICP-MS Results'!AR21</f>
        <v>-2.7749570008641401E-2</v>
      </c>
      <c r="U41">
        <f>'ICP-MS Results'!AT21</f>
        <v>-3.4056426106339598E-2</v>
      </c>
      <c r="V41">
        <f>'ICP-MS Results'!AV21</f>
        <v>-0.215484366610595</v>
      </c>
      <c r="W41">
        <f>'ICP-MS Results'!AX21</f>
        <v>5.6636696983970699E-3</v>
      </c>
      <c r="X41">
        <f>'ICP-MS Results'!AZ21</f>
        <v>-1.6423047732840701E-3</v>
      </c>
      <c r="Y41">
        <f>'ICP-MS Results'!BB21</f>
        <v>-7.0082240142949398E-3</v>
      </c>
      <c r="Z41">
        <f>'ICP-MS Results'!BF21</f>
        <v>0.29827333245325699</v>
      </c>
      <c r="AA41">
        <f>'ICP-MS Results'!BH21</f>
        <v>1.0373599498214699E-2</v>
      </c>
      <c r="AB41">
        <f>'ICP-MS Results'!BJ21</f>
        <v>-3.1405090278359702E-3</v>
      </c>
      <c r="AC41">
        <f>'ICP-MS Results'!BL21</f>
        <v>-0.177137879821782</v>
      </c>
      <c r="AD41">
        <f>'ICP-MS Results'!BO21</f>
        <v>-1.9034521391093701E-2</v>
      </c>
      <c r="AE41">
        <f>'ICP-MS Results'!BQ21</f>
        <v>4.2188886427891301E-2</v>
      </c>
      <c r="AF41">
        <f>'ICP-MS Results'!BS21</f>
        <v>4.8509033469445002E-3</v>
      </c>
      <c r="AG41">
        <f>'ICP-MS Results'!BT21</f>
        <v>1.2119212647976E-2</v>
      </c>
      <c r="AH41">
        <f>'ICP-MS Results'!BV21</f>
        <v>1.1413953354985001E-2</v>
      </c>
      <c r="AI41">
        <f>'ICP-MS Results'!BX21</f>
        <v>1.4462434583571699E-2</v>
      </c>
      <c r="AJ41">
        <f>'ICP-MS Results'!CA21</f>
        <v>8.9990285096354497E-2</v>
      </c>
      <c r="AK41">
        <f>'ICP-MS Results'!CC21</f>
        <v>-0.18006479911324599</v>
      </c>
      <c r="AL41">
        <f>'ICP-MS Results'!CD21</f>
        <v>-9.0183651278781599E-3</v>
      </c>
      <c r="AM41">
        <f>'ICP-MS Results'!CF21</f>
        <v>9.0087551655824508E-3</v>
      </c>
      <c r="AN41">
        <f>'ICP-MS Results'!CH21</f>
        <v>3.07148698617879E-2</v>
      </c>
      <c r="AO41">
        <f>'ICP-MS Results'!CK21</f>
        <v>5.2171095076919503E-3</v>
      </c>
      <c r="AP41">
        <f>'ICP-MS Results'!CM21</f>
        <v>-9.7815471918403604E-2</v>
      </c>
      <c r="AQ41">
        <f>'ICP-MS Results'!CO21</f>
        <v>-2.2835674384822E-3</v>
      </c>
      <c r="AR41">
        <f>'ICP-MS Results'!CQ21</f>
        <v>-3.0102837229637898E-3</v>
      </c>
      <c r="AS41">
        <f>'ICP-MS Results'!CS21</f>
        <v>-1.01542747245671E-3</v>
      </c>
      <c r="AT41">
        <f>'ICP-MS Results'!CU21</f>
        <v>-2.1651536975488401E-2</v>
      </c>
      <c r="AU41">
        <f>'ICP-MS Results'!CW21</f>
        <v>-3.7070949056381103E-4</v>
      </c>
      <c r="AV41">
        <f>'ICP-MS Results'!CY21</f>
        <v>-3.4938537341614299E-3</v>
      </c>
      <c r="AW41">
        <f>'ICP-MS Results'!DA21</f>
        <v>-8.6211200074106306E-3</v>
      </c>
      <c r="AX41">
        <f>'ICP-MS Results'!DC21</f>
        <v>-3.1721123055411401E-3</v>
      </c>
      <c r="AY41">
        <f>'ICP-MS Results'!DE21</f>
        <v>-6.6949256152286103E-3</v>
      </c>
      <c r="AZ41">
        <f>'ICP-MS Results'!DG21</f>
        <v>-6.4667370327930601E-3</v>
      </c>
      <c r="BA41">
        <f>'ICP-MS Results'!DI21</f>
        <v>-9.4917635490388997E-3</v>
      </c>
      <c r="BB41">
        <f>'ICP-MS Results'!DK21</f>
        <v>-8.9819449647421893E-3</v>
      </c>
      <c r="BC41">
        <f>'ICP-MS Results'!DM21</f>
        <v>-6.5758184739396499E-5</v>
      </c>
      <c r="BD41">
        <f>'ICP-MS Results'!DO21</f>
        <v>2.9822310244527598E-3</v>
      </c>
      <c r="BE41">
        <f>'ICP-MS Results'!DQ21</f>
        <v>-2.5396823136147701E-3</v>
      </c>
      <c r="BF41">
        <f>'ICP-MS Results'!DS21</f>
        <v>-3.7202417006298598E-4</v>
      </c>
      <c r="BG41">
        <f>'ICP-MS Results'!DU21</f>
        <v>8.9679826613143707E-2</v>
      </c>
      <c r="BH41">
        <f>'ICP-MS Results'!DW21</f>
        <v>2.20263908885183E-2</v>
      </c>
      <c r="BI41">
        <f>'ICP-MS Results'!DY21</f>
        <v>1.06647577914339E-2</v>
      </c>
      <c r="BJ41">
        <f>'ICP-MS Results'!EA21</f>
        <v>1.52293093205114E-2</v>
      </c>
      <c r="BK41">
        <f>'ICP-MS Results'!EC21</f>
        <v>-2.0520096199781099E-2</v>
      </c>
      <c r="BL41">
        <f>'ICP-MS Results'!EE21</f>
        <v>-5.9517636034477498E-3</v>
      </c>
      <c r="BM41">
        <f>'ICP-MS Results'!EF21</f>
        <v>100.02986741418999</v>
      </c>
      <c r="BN41">
        <f>'ICP-MS Results'!EG21</f>
        <v>102.93593429334101</v>
      </c>
      <c r="BO41">
        <f>'ICP-MS Results'!EH21</f>
        <v>99.404686470699502</v>
      </c>
    </row>
    <row r="42" spans="1:67" x14ac:dyDescent="0.25">
      <c r="A42" t="str">
        <f>'ICP-MS Results'!C22</f>
        <v>10 ppb QC</v>
      </c>
      <c r="C42">
        <f>'ICP-MS Results'!E22</f>
        <v>9.8860777785581408</v>
      </c>
      <c r="D42">
        <f>'ICP-MS Results'!G22</f>
        <v>9.4604556567286195</v>
      </c>
      <c r="E42">
        <f>'ICP-MS Results'!I22</f>
        <v>19.561244696330199</v>
      </c>
      <c r="F42">
        <f>'ICP-MS Results'!K22</f>
        <v>26.5992258585418</v>
      </c>
      <c r="G42">
        <f>'ICP-MS Results'!N22</f>
        <v>16.428830424285401</v>
      </c>
      <c r="H42">
        <f>'ICP-MS Results'!P22</f>
        <v>13.1090261026426</v>
      </c>
      <c r="I42">
        <f>'ICP-MS Results'!Q22</f>
        <v>20.7949476303788</v>
      </c>
      <c r="J42">
        <f>'ICP-MS Results'!S22</f>
        <v>11.503590435945</v>
      </c>
      <c r="K42">
        <f>'ICP-MS Results'!V22</f>
        <v>10.7762877455785</v>
      </c>
      <c r="L42">
        <f>'ICP-MS Results'!Y22</f>
        <v>20.502644245226598</v>
      </c>
      <c r="M42">
        <f>'ICP-MS Results'!AC22</f>
        <v>10.127149092847199</v>
      </c>
      <c r="N42">
        <f>'ICP-MS Results'!AE22</f>
        <v>10.0745953207377</v>
      </c>
      <c r="O42">
        <f>'ICP-MS Results'!AG22</f>
        <v>9.9958403559889994</v>
      </c>
      <c r="P42">
        <f>'ICP-MS Results'!AI22</f>
        <v>10.1320428135525</v>
      </c>
      <c r="Q42">
        <f>'ICP-MS Results'!AK22</f>
        <v>10.128573034828699</v>
      </c>
      <c r="R42">
        <f>'ICP-MS Results'!AN22</f>
        <v>18.425434885990001</v>
      </c>
      <c r="S42">
        <f>'ICP-MS Results'!AP22</f>
        <v>10.0255406138655</v>
      </c>
      <c r="T42">
        <f>'ICP-MS Results'!AR22</f>
        <v>9.8006386562988599</v>
      </c>
      <c r="U42">
        <f>'ICP-MS Results'!AT22</f>
        <v>10.236313766256901</v>
      </c>
      <c r="V42">
        <f>'ICP-MS Results'!AV22</f>
        <v>10.3419813270389</v>
      </c>
      <c r="W42">
        <f>'ICP-MS Results'!AX22</f>
        <v>9.7395769374258094</v>
      </c>
      <c r="X42">
        <f>'ICP-MS Results'!AZ22</f>
        <v>9.9619921094197998</v>
      </c>
      <c r="Y42">
        <f>'ICP-MS Results'!BB22</f>
        <v>9.8425671288183807</v>
      </c>
      <c r="Z42">
        <f>'ICP-MS Results'!BF22</f>
        <v>10.341074358667299</v>
      </c>
      <c r="AA42">
        <f>'ICP-MS Results'!BH22</f>
        <v>9.7751838086070002</v>
      </c>
      <c r="AB42">
        <f>'ICP-MS Results'!BJ22</f>
        <v>9.4555762711709406</v>
      </c>
      <c r="AC42">
        <f>'ICP-MS Results'!BL22</f>
        <v>10.0507061339519</v>
      </c>
      <c r="AD42">
        <f>'ICP-MS Results'!BO22</f>
        <v>10.1888913090526</v>
      </c>
      <c r="AE42">
        <f>'ICP-MS Results'!BQ22</f>
        <v>9.79768496477935</v>
      </c>
      <c r="AF42">
        <f>'ICP-MS Results'!BS22</f>
        <v>10.0757874962933</v>
      </c>
      <c r="AG42">
        <f>'ICP-MS Results'!BT22</f>
        <v>10.345383299166199</v>
      </c>
      <c r="AH42">
        <f>'ICP-MS Results'!BV22</f>
        <v>9.4574524135018407</v>
      </c>
      <c r="AI42">
        <f>'ICP-MS Results'!BX22</f>
        <v>9.3657161466367906</v>
      </c>
      <c r="AJ42">
        <f>'ICP-MS Results'!CA22</f>
        <v>10.205081090738</v>
      </c>
      <c r="AK42">
        <f>'ICP-MS Results'!CC22</f>
        <v>10.162705170986399</v>
      </c>
      <c r="AL42">
        <f>'ICP-MS Results'!CD22</f>
        <v>9.1314639793143506</v>
      </c>
      <c r="AM42">
        <f>'ICP-MS Results'!CF22</f>
        <v>9.5624264619173793</v>
      </c>
      <c r="AN42">
        <f>'ICP-MS Results'!CH22</f>
        <v>9.33261435806231</v>
      </c>
      <c r="AO42">
        <f>'ICP-MS Results'!CK22</f>
        <v>10.0041731286295</v>
      </c>
      <c r="AP42">
        <f>'ICP-MS Results'!CM22</f>
        <v>10.0227339210259</v>
      </c>
      <c r="AQ42">
        <f>'ICP-MS Results'!CO22</f>
        <v>9.9930198467337608</v>
      </c>
      <c r="AR42">
        <f>'ICP-MS Results'!CQ22</f>
        <v>9.8380887629800498</v>
      </c>
      <c r="AS42">
        <f>'ICP-MS Results'!CS22</f>
        <v>9.9622834955049395</v>
      </c>
      <c r="AT42">
        <f>'ICP-MS Results'!CU22</f>
        <v>9.9330511547667601</v>
      </c>
      <c r="AU42">
        <f>'ICP-MS Results'!CW22</f>
        <v>9.6495659568748096</v>
      </c>
      <c r="AV42">
        <f>'ICP-MS Results'!CY22</f>
        <v>9.7157734296301594</v>
      </c>
      <c r="AW42">
        <f>'ICP-MS Results'!DA22</f>
        <v>9.6036116534657392</v>
      </c>
      <c r="AX42">
        <f>'ICP-MS Results'!DC22</f>
        <v>9.6990574964312</v>
      </c>
      <c r="AY42">
        <f>'ICP-MS Results'!DE22</f>
        <v>9.7481149687620192</v>
      </c>
      <c r="AZ42">
        <f>'ICP-MS Results'!DG22</f>
        <v>9.6851842378571202</v>
      </c>
      <c r="BA42">
        <f>'ICP-MS Results'!DI22</f>
        <v>9.5294801883753806</v>
      </c>
      <c r="BB42">
        <f>'ICP-MS Results'!DK22</f>
        <v>9.6559801704565391</v>
      </c>
      <c r="BC42">
        <f>'ICP-MS Results'!DM22</f>
        <v>9.4315453728204304</v>
      </c>
      <c r="BD42">
        <f>'ICP-MS Results'!DO22</f>
        <v>6.37581842986443</v>
      </c>
      <c r="BE42">
        <f>'ICP-MS Results'!DQ22</f>
        <v>8.9549888308820798</v>
      </c>
      <c r="BF42">
        <f>'ICP-MS Results'!DS22</f>
        <v>9.6342595689185799</v>
      </c>
      <c r="BG42">
        <f>'ICP-MS Results'!DU22</f>
        <v>9.2374035915190102</v>
      </c>
      <c r="BH42">
        <f>'ICP-MS Results'!DW22</f>
        <v>9.2470084236224093</v>
      </c>
      <c r="BI42">
        <f>'ICP-MS Results'!DY22</f>
        <v>9.57910789194632</v>
      </c>
      <c r="BJ42">
        <f>'ICP-MS Results'!EA22</f>
        <v>9.3863282182233707</v>
      </c>
      <c r="BK42">
        <f>'ICP-MS Results'!EC22</f>
        <v>9.1465046040721099</v>
      </c>
      <c r="BL42">
        <f>'ICP-MS Results'!EE22</f>
        <v>9.1829984570845404</v>
      </c>
      <c r="BM42">
        <f>'ICP-MS Results'!EF22</f>
        <v>98.802856942436804</v>
      </c>
      <c r="BN42">
        <f>'ICP-MS Results'!EG22</f>
        <v>106.03125093722799</v>
      </c>
      <c r="BO42">
        <f>'ICP-MS Results'!EH22</f>
        <v>99.025485147694297</v>
      </c>
    </row>
    <row r="43" spans="1:67" x14ac:dyDescent="0.25">
      <c r="A43" s="8" t="s">
        <v>166</v>
      </c>
      <c r="C43" s="9">
        <f>IF(C42="&lt;0.000",0,C42/10)</f>
        <v>0.98860777785581411</v>
      </c>
      <c r="D43" s="9">
        <f t="shared" ref="D43:AE43" si="17">IF(D42="&lt;0.000",0,D42/10)</f>
        <v>0.94604556567286191</v>
      </c>
      <c r="E43" s="9">
        <f t="shared" si="17"/>
        <v>1.95612446963302</v>
      </c>
      <c r="F43" s="9">
        <f t="shared" si="17"/>
        <v>2.6599225858541802</v>
      </c>
      <c r="G43" s="9">
        <f t="shared" si="17"/>
        <v>1.6428830424285401</v>
      </c>
      <c r="H43" s="9">
        <f t="shared" si="17"/>
        <v>1.31090261026426</v>
      </c>
      <c r="I43" s="9">
        <f t="shared" si="17"/>
        <v>2.0794947630378799</v>
      </c>
      <c r="J43" s="9">
        <f t="shared" si="17"/>
        <v>1.1503590435944999</v>
      </c>
      <c r="K43" s="9">
        <f t="shared" si="17"/>
        <v>1.0776287745578501</v>
      </c>
      <c r="L43" s="9">
        <f t="shared" si="17"/>
        <v>2.05026442452266</v>
      </c>
      <c r="M43" s="9">
        <f t="shared" si="17"/>
        <v>1.0127149092847199</v>
      </c>
      <c r="N43" s="9">
        <f t="shared" si="17"/>
        <v>1.00745953207377</v>
      </c>
      <c r="O43" s="9">
        <f t="shared" si="17"/>
        <v>0.99958403559889997</v>
      </c>
      <c r="P43" s="9">
        <f t="shared" si="17"/>
        <v>1.01320428135525</v>
      </c>
      <c r="Q43" s="9">
        <f t="shared" si="17"/>
        <v>1.0128573034828698</v>
      </c>
      <c r="R43" s="9">
        <f t="shared" si="17"/>
        <v>1.842543488599</v>
      </c>
      <c r="S43" s="9">
        <f t="shared" si="17"/>
        <v>1.00255406138655</v>
      </c>
      <c r="T43" s="9">
        <f t="shared" si="17"/>
        <v>0.98006386562988601</v>
      </c>
      <c r="U43" s="9">
        <f t="shared" si="17"/>
        <v>1.0236313766256901</v>
      </c>
      <c r="V43" s="9">
        <f t="shared" si="17"/>
        <v>1.03419813270389</v>
      </c>
      <c r="W43" s="9">
        <f t="shared" si="17"/>
        <v>0.9739576937425809</v>
      </c>
      <c r="X43" s="9">
        <f t="shared" si="17"/>
        <v>0.99619921094197994</v>
      </c>
      <c r="Y43" s="9">
        <f t="shared" si="17"/>
        <v>0.98425671288183803</v>
      </c>
      <c r="Z43" s="9">
        <f t="shared" si="17"/>
        <v>1.0341074358667299</v>
      </c>
      <c r="AA43" s="9">
        <f t="shared" si="17"/>
        <v>0.97751838086069998</v>
      </c>
      <c r="AB43" s="9">
        <f t="shared" si="17"/>
        <v>0.94555762711709401</v>
      </c>
      <c r="AC43" s="9">
        <f t="shared" si="17"/>
        <v>1.0050706133951901</v>
      </c>
      <c r="AD43" s="9">
        <f t="shared" si="17"/>
        <v>1.0188891309052601</v>
      </c>
      <c r="AE43" s="9">
        <f t="shared" si="17"/>
        <v>0.97976849647793496</v>
      </c>
      <c r="AF43" s="9">
        <f t="shared" ref="AF43:BK43" si="18">IF(AF42="&lt;0.000",0,AF42/10)</f>
        <v>1.00757874962933</v>
      </c>
      <c r="AG43" s="9">
        <f t="shared" si="18"/>
        <v>1.03453832991662</v>
      </c>
      <c r="AH43" s="9">
        <f t="shared" si="18"/>
        <v>0.94574524135018412</v>
      </c>
      <c r="AI43" s="9">
        <f t="shared" si="18"/>
        <v>0.93657161466367911</v>
      </c>
      <c r="AJ43" s="9">
        <f t="shared" si="18"/>
        <v>1.0205081090738</v>
      </c>
      <c r="AK43" s="9">
        <f t="shared" si="18"/>
        <v>1.0162705170986399</v>
      </c>
      <c r="AL43" s="9">
        <f t="shared" si="18"/>
        <v>0.91314639793143504</v>
      </c>
      <c r="AM43" s="9">
        <f t="shared" si="18"/>
        <v>0.95624264619173793</v>
      </c>
      <c r="AN43" s="9">
        <f t="shared" si="18"/>
        <v>0.933261435806231</v>
      </c>
      <c r="AO43" s="9">
        <f t="shared" si="18"/>
        <v>1.0004173128629499</v>
      </c>
      <c r="AP43" s="9">
        <f t="shared" si="18"/>
        <v>1.0022733921025899</v>
      </c>
      <c r="AQ43" s="9">
        <f t="shared" si="18"/>
        <v>0.99930198467337605</v>
      </c>
      <c r="AR43" s="9">
        <f t="shared" si="18"/>
        <v>0.98380887629800495</v>
      </c>
      <c r="AS43" s="9">
        <f t="shared" si="18"/>
        <v>0.996228349550494</v>
      </c>
      <c r="AT43" s="9">
        <f t="shared" si="18"/>
        <v>0.99330511547667599</v>
      </c>
      <c r="AU43" s="9">
        <f t="shared" si="18"/>
        <v>0.96495659568748093</v>
      </c>
      <c r="AV43" s="9">
        <f t="shared" si="18"/>
        <v>0.9715773429630159</v>
      </c>
      <c r="AW43" s="9">
        <f t="shared" si="18"/>
        <v>0.9603611653465739</v>
      </c>
      <c r="AX43" s="9">
        <f t="shared" si="18"/>
        <v>0.96990574964312004</v>
      </c>
      <c r="AY43" s="9">
        <f t="shared" si="18"/>
        <v>0.97481149687620194</v>
      </c>
      <c r="AZ43" s="9">
        <f t="shared" si="18"/>
        <v>0.96851842378571207</v>
      </c>
      <c r="BA43" s="9">
        <f t="shared" si="18"/>
        <v>0.9529480188375381</v>
      </c>
      <c r="BB43" s="9">
        <f t="shared" si="18"/>
        <v>0.96559801704565396</v>
      </c>
      <c r="BC43" s="9">
        <f t="shared" si="18"/>
        <v>0.94315453728204302</v>
      </c>
      <c r="BD43" s="9">
        <f t="shared" si="18"/>
        <v>0.63758184298644305</v>
      </c>
      <c r="BE43" s="9">
        <f t="shared" si="18"/>
        <v>0.89549888308820802</v>
      </c>
      <c r="BF43" s="9">
        <f t="shared" si="18"/>
        <v>0.96342595689185795</v>
      </c>
      <c r="BG43" s="9">
        <f t="shared" si="18"/>
        <v>0.923740359151901</v>
      </c>
      <c r="BH43" s="9">
        <f t="shared" si="18"/>
        <v>0.92470084236224093</v>
      </c>
      <c r="BI43" s="9">
        <f t="shared" si="18"/>
        <v>0.95791078919463202</v>
      </c>
      <c r="BJ43" s="9">
        <f t="shared" si="18"/>
        <v>0.93863282182233709</v>
      </c>
      <c r="BK43" s="9">
        <f t="shared" si="18"/>
        <v>0.91465046040721099</v>
      </c>
      <c r="BL43" s="9">
        <f t="shared" ref="BL43" si="19">IF(BL42="&lt;0.000",0,BL42/10)</f>
        <v>0.91829984570845402</v>
      </c>
    </row>
    <row r="44" spans="1:67" x14ac:dyDescent="0.25">
      <c r="A44" t="str">
        <f>'ICP-MS Results'!C23</f>
        <v>200 ppb QC</v>
      </c>
      <c r="C44">
        <f>'ICP-MS Results'!E23</f>
        <v>206.036377365101</v>
      </c>
      <c r="D44">
        <f>'ICP-MS Results'!G23</f>
        <v>203.68726719233101</v>
      </c>
      <c r="E44">
        <f>'ICP-MS Results'!I23</f>
        <v>208.40202027312</v>
      </c>
      <c r="F44">
        <f>'ICP-MS Results'!K23</f>
        <v>206.878357518174</v>
      </c>
      <c r="G44">
        <f>'ICP-MS Results'!N23</f>
        <v>210.40664052659201</v>
      </c>
      <c r="H44">
        <f>'ICP-MS Results'!P23</f>
        <v>206.166070564249</v>
      </c>
      <c r="I44">
        <f>'ICP-MS Results'!Q23</f>
        <v>221.336904194303</v>
      </c>
      <c r="J44">
        <f>'ICP-MS Results'!S23</f>
        <v>206.79720779679599</v>
      </c>
      <c r="K44">
        <f>'ICP-MS Results'!V23</f>
        <v>202.984104849033</v>
      </c>
      <c r="L44">
        <f>'ICP-MS Results'!Y23</f>
        <v>203.53678534591899</v>
      </c>
      <c r="M44">
        <f>'ICP-MS Results'!AC23</f>
        <v>204.87786466444501</v>
      </c>
      <c r="N44">
        <f>'ICP-MS Results'!AE23</f>
        <v>204.319802388157</v>
      </c>
      <c r="O44">
        <f>'ICP-MS Results'!AG23</f>
        <v>200.73784534827701</v>
      </c>
      <c r="P44">
        <f>'ICP-MS Results'!AI23</f>
        <v>201.583761900247</v>
      </c>
      <c r="Q44">
        <f>'ICP-MS Results'!AK23</f>
        <v>206.58641794608801</v>
      </c>
      <c r="R44">
        <f>'ICP-MS Results'!AN23</f>
        <v>204.28684483563299</v>
      </c>
      <c r="S44">
        <f>'ICP-MS Results'!AP23</f>
        <v>200.111470010419</v>
      </c>
      <c r="T44">
        <f>'ICP-MS Results'!AR23</f>
        <v>201.08819931238</v>
      </c>
      <c r="U44">
        <f>'ICP-MS Results'!AT23</f>
        <v>202.428531844285</v>
      </c>
      <c r="V44">
        <f>'ICP-MS Results'!AV23</f>
        <v>203.64377142201201</v>
      </c>
      <c r="W44">
        <f>'ICP-MS Results'!AX23</f>
        <v>202.19698547799101</v>
      </c>
      <c r="X44">
        <f>'ICP-MS Results'!AZ23</f>
        <v>201.95418419437399</v>
      </c>
      <c r="Y44">
        <f>'ICP-MS Results'!BB23</f>
        <v>201.84315132452701</v>
      </c>
      <c r="Z44">
        <f>'ICP-MS Results'!BF23</f>
        <v>204.644306105646</v>
      </c>
      <c r="AA44">
        <f>'ICP-MS Results'!BH23</f>
        <v>201.28358411235001</v>
      </c>
      <c r="AB44">
        <f>'ICP-MS Results'!BJ23</f>
        <v>200.460069021983</v>
      </c>
      <c r="AC44">
        <f>'ICP-MS Results'!BL23</f>
        <v>199.872922551252</v>
      </c>
      <c r="AD44">
        <f>'ICP-MS Results'!BO23</f>
        <v>201.59777471961999</v>
      </c>
      <c r="AE44">
        <f>'ICP-MS Results'!BQ23</f>
        <v>192.33094627012699</v>
      </c>
      <c r="AF44">
        <f>'ICP-MS Results'!BS23</f>
        <v>202.2478903091</v>
      </c>
      <c r="AG44">
        <f>'ICP-MS Results'!BT23</f>
        <v>216.218102541755</v>
      </c>
      <c r="AH44">
        <f>'ICP-MS Results'!BV23</f>
        <v>201.213372349623</v>
      </c>
      <c r="AI44">
        <f>'ICP-MS Results'!BX23</f>
        <v>200.484389143524</v>
      </c>
      <c r="AJ44">
        <f>'ICP-MS Results'!CA23</f>
        <v>206.348498811139</v>
      </c>
      <c r="AK44">
        <f>'ICP-MS Results'!CC23</f>
        <v>205.28368883950699</v>
      </c>
      <c r="AL44">
        <f>'ICP-MS Results'!CD23</f>
        <v>197.21733052585699</v>
      </c>
      <c r="AM44">
        <f>'ICP-MS Results'!CF23</f>
        <v>198.227362530969</v>
      </c>
      <c r="AN44">
        <f>'ICP-MS Results'!CH23</f>
        <v>198.25406168158599</v>
      </c>
      <c r="AO44">
        <f>'ICP-MS Results'!CK23</f>
        <v>200.51968374982599</v>
      </c>
      <c r="AP44">
        <f>'ICP-MS Results'!CM23</f>
        <v>200.06891039181301</v>
      </c>
      <c r="AQ44">
        <f>'ICP-MS Results'!CO23</f>
        <v>200.05897226209501</v>
      </c>
      <c r="AR44">
        <f>'ICP-MS Results'!CQ23</f>
        <v>202.720371751317</v>
      </c>
      <c r="AS44">
        <f>'ICP-MS Results'!CS23</f>
        <v>203.93991355108599</v>
      </c>
      <c r="AT44">
        <f>'ICP-MS Results'!CU23</f>
        <v>200.99927826024501</v>
      </c>
      <c r="AU44">
        <f>'ICP-MS Results'!CW23</f>
        <v>201.43456241228299</v>
      </c>
      <c r="AV44">
        <f>'ICP-MS Results'!CY23</f>
        <v>199.28345431654401</v>
      </c>
      <c r="AW44">
        <f>'ICP-MS Results'!DA23</f>
        <v>200.73161332308999</v>
      </c>
      <c r="AX44">
        <f>'ICP-MS Results'!DC23</f>
        <v>199.50670638678099</v>
      </c>
      <c r="AY44">
        <f>'ICP-MS Results'!DE23</f>
        <v>200.14898397161099</v>
      </c>
      <c r="AZ44">
        <f>'ICP-MS Results'!DG23</f>
        <v>199.922574097969</v>
      </c>
      <c r="BA44">
        <f>'ICP-MS Results'!DI23</f>
        <v>199.41202995014299</v>
      </c>
      <c r="BB44">
        <f>'ICP-MS Results'!DK23</f>
        <v>200.472663386802</v>
      </c>
      <c r="BC44">
        <f>'ICP-MS Results'!DM23</f>
        <v>199.82360117717599</v>
      </c>
      <c r="BD44">
        <f>'ICP-MS Results'!DO23</f>
        <v>186.16198557800101</v>
      </c>
      <c r="BE44">
        <f>'ICP-MS Results'!DQ23</f>
        <v>196.383453725457</v>
      </c>
      <c r="BF44">
        <f>'ICP-MS Results'!DS23</f>
        <v>198.62542504639501</v>
      </c>
      <c r="BG44">
        <f>'ICP-MS Results'!DU23</f>
        <v>198.594749627212</v>
      </c>
      <c r="BH44">
        <f>'ICP-MS Results'!DW23</f>
        <v>199.75770217374401</v>
      </c>
      <c r="BI44">
        <f>'ICP-MS Results'!DY23</f>
        <v>201.06432507389201</v>
      </c>
      <c r="BJ44">
        <f>'ICP-MS Results'!EA23</f>
        <v>201.51325244818699</v>
      </c>
      <c r="BK44">
        <f>'ICP-MS Results'!EC23</f>
        <v>197.975935086238</v>
      </c>
      <c r="BL44">
        <f>'ICP-MS Results'!EE23</f>
        <v>196.78242610533499</v>
      </c>
      <c r="BM44">
        <f>'ICP-MS Results'!EF23</f>
        <v>98.559621916561596</v>
      </c>
      <c r="BN44">
        <f>'ICP-MS Results'!EG23</f>
        <v>103.570250341687</v>
      </c>
      <c r="BO44">
        <f>'ICP-MS Results'!EH23</f>
        <v>97.990623373230505</v>
      </c>
    </row>
    <row r="45" spans="1:67" x14ac:dyDescent="0.25">
      <c r="A45" s="8" t="s">
        <v>166</v>
      </c>
      <c r="C45" s="9">
        <f>IF(C44="&lt;0.000",0,C44/200)</f>
        <v>1.030181886825505</v>
      </c>
      <c r="D45" s="9">
        <f t="shared" ref="D45:AE45" si="20">IF(D44="&lt;0.000",0,D44/200)</f>
        <v>1.0184363359616551</v>
      </c>
      <c r="E45" s="9">
        <f t="shared" si="20"/>
        <v>1.0420101013656</v>
      </c>
      <c r="F45" s="9">
        <f t="shared" si="20"/>
        <v>1.0343917875908699</v>
      </c>
      <c r="G45" s="9">
        <f t="shared" si="20"/>
        <v>1.05203320263296</v>
      </c>
      <c r="H45" s="9">
        <f t="shared" si="20"/>
        <v>1.030830352821245</v>
      </c>
      <c r="I45" s="9">
        <f t="shared" si="20"/>
        <v>1.106684520971515</v>
      </c>
      <c r="J45" s="9">
        <f t="shared" si="20"/>
        <v>1.0339860389839799</v>
      </c>
      <c r="K45" s="9">
        <f t="shared" si="20"/>
        <v>1.0149205242451651</v>
      </c>
      <c r="L45" s="9">
        <f t="shared" si="20"/>
        <v>1.017683926729595</v>
      </c>
      <c r="M45" s="9">
        <f t="shared" si="20"/>
        <v>1.024389323322225</v>
      </c>
      <c r="N45" s="9">
        <f t="shared" si="20"/>
        <v>1.021599011940785</v>
      </c>
      <c r="O45" s="9">
        <f t="shared" si="20"/>
        <v>1.0036892267413851</v>
      </c>
      <c r="P45" s="9">
        <f t="shared" si="20"/>
        <v>1.007918809501235</v>
      </c>
      <c r="Q45" s="9">
        <f t="shared" si="20"/>
        <v>1.0329320897304399</v>
      </c>
      <c r="R45" s="9">
        <f t="shared" si="20"/>
        <v>1.0214342241781649</v>
      </c>
      <c r="S45" s="9">
        <f t="shared" si="20"/>
        <v>1.000557350052095</v>
      </c>
      <c r="T45" s="9">
        <f t="shared" si="20"/>
        <v>1.0054409965619</v>
      </c>
      <c r="U45" s="9">
        <f t="shared" si="20"/>
        <v>1.0121426592214251</v>
      </c>
      <c r="V45" s="9">
        <f t="shared" si="20"/>
        <v>1.0182188571100601</v>
      </c>
      <c r="W45" s="9">
        <f t="shared" si="20"/>
        <v>1.0109849273899549</v>
      </c>
      <c r="X45" s="9">
        <f t="shared" si="20"/>
        <v>1.0097709209718699</v>
      </c>
      <c r="Y45" s="9">
        <f t="shared" si="20"/>
        <v>1.009215756622635</v>
      </c>
      <c r="Z45" s="9">
        <f t="shared" si="20"/>
        <v>1.02322153052823</v>
      </c>
      <c r="AA45" s="9">
        <f t="shared" si="20"/>
        <v>1.0064179205617501</v>
      </c>
      <c r="AB45" s="9">
        <f t="shared" si="20"/>
        <v>1.0023003451099151</v>
      </c>
      <c r="AC45" s="9">
        <f t="shared" si="20"/>
        <v>0.99936461275625998</v>
      </c>
      <c r="AD45" s="9">
        <f t="shared" si="20"/>
        <v>1.0079888735981</v>
      </c>
      <c r="AE45" s="9">
        <f t="shared" si="20"/>
        <v>0.96165473135063495</v>
      </c>
      <c r="AF45" s="9">
        <f t="shared" ref="AF45:BK45" si="21">IF(AF44="&lt;0.000",0,AF44/200)</f>
        <v>1.0112394515455001</v>
      </c>
      <c r="AG45" s="9">
        <f t="shared" si="21"/>
        <v>1.0810905127087751</v>
      </c>
      <c r="AH45" s="9">
        <f t="shared" si="21"/>
        <v>1.006066861748115</v>
      </c>
      <c r="AI45" s="9">
        <f t="shared" si="21"/>
        <v>1.00242194571762</v>
      </c>
      <c r="AJ45" s="9">
        <f t="shared" si="21"/>
        <v>1.031742494055695</v>
      </c>
      <c r="AK45" s="9">
        <f t="shared" si="21"/>
        <v>1.026418444197535</v>
      </c>
      <c r="AL45" s="9">
        <f t="shared" si="21"/>
        <v>0.98608665262928497</v>
      </c>
      <c r="AM45" s="9">
        <f t="shared" si="21"/>
        <v>0.99113681265484499</v>
      </c>
      <c r="AN45" s="9">
        <f t="shared" si="21"/>
        <v>0.99127030840792996</v>
      </c>
      <c r="AO45" s="9">
        <f t="shared" si="21"/>
        <v>1.0025984187491299</v>
      </c>
      <c r="AP45" s="9">
        <f t="shared" si="21"/>
        <v>1.000344551959065</v>
      </c>
      <c r="AQ45" s="9">
        <f t="shared" si="21"/>
        <v>1.000294861310475</v>
      </c>
      <c r="AR45" s="9">
        <f t="shared" si="21"/>
        <v>1.0136018587565849</v>
      </c>
      <c r="AS45" s="9">
        <f t="shared" si="21"/>
        <v>1.0196995677554299</v>
      </c>
      <c r="AT45" s="9">
        <f t="shared" si="21"/>
        <v>1.004996391301225</v>
      </c>
      <c r="AU45" s="9">
        <f t="shared" si="21"/>
        <v>1.007172812061415</v>
      </c>
      <c r="AV45" s="9">
        <f t="shared" si="21"/>
        <v>0.99641727158272009</v>
      </c>
      <c r="AW45" s="9">
        <f t="shared" si="21"/>
        <v>1.00365806661545</v>
      </c>
      <c r="AX45" s="9">
        <f t="shared" si="21"/>
        <v>0.99753353193390493</v>
      </c>
      <c r="AY45" s="9">
        <f t="shared" si="21"/>
        <v>1.0007449198580549</v>
      </c>
      <c r="AZ45" s="9">
        <f t="shared" si="21"/>
        <v>0.99961287048984504</v>
      </c>
      <c r="BA45" s="9">
        <f t="shared" si="21"/>
        <v>0.997060149750715</v>
      </c>
      <c r="BB45" s="9">
        <f t="shared" si="21"/>
        <v>1.00236331693401</v>
      </c>
      <c r="BC45" s="9">
        <f t="shared" si="21"/>
        <v>0.99911800588587996</v>
      </c>
      <c r="BD45" s="9">
        <f t="shared" si="21"/>
        <v>0.93080992789000505</v>
      </c>
      <c r="BE45" s="9">
        <f t="shared" si="21"/>
        <v>0.98191726862728501</v>
      </c>
      <c r="BF45" s="9">
        <f t="shared" si="21"/>
        <v>0.99312712523197499</v>
      </c>
      <c r="BG45" s="9">
        <f t="shared" si="21"/>
        <v>0.99297374813605999</v>
      </c>
      <c r="BH45" s="9">
        <f t="shared" si="21"/>
        <v>0.99878851086872</v>
      </c>
      <c r="BI45" s="9">
        <f t="shared" si="21"/>
        <v>1.0053216253694601</v>
      </c>
      <c r="BJ45" s="9">
        <f t="shared" si="21"/>
        <v>1.0075662622409349</v>
      </c>
      <c r="BK45" s="9">
        <f t="shared" si="21"/>
        <v>0.98987967543118993</v>
      </c>
      <c r="BL45" s="9">
        <f t="shared" ref="BL45" si="22">IF(BL44="&lt;0.000",0,BL44/200)</f>
        <v>0.98391213052667492</v>
      </c>
    </row>
    <row r="46" spans="1:67" x14ac:dyDescent="0.25">
      <c r="A46" t="str">
        <f>'ICP-MS Results'!C24</f>
        <v>Rinse</v>
      </c>
      <c r="C46">
        <f>'ICP-MS Results'!E24</f>
        <v>0.31703477914109002</v>
      </c>
      <c r="D46">
        <f>'ICP-MS Results'!G24</f>
        <v>1.44031988952102E-2</v>
      </c>
      <c r="E46">
        <f>'ICP-MS Results'!I24</f>
        <v>3.6544869912561699</v>
      </c>
      <c r="F46">
        <f>'ICP-MS Results'!K24</f>
        <v>-12.272747273759</v>
      </c>
      <c r="G46">
        <f>'ICP-MS Results'!N24</f>
        <v>2.8900204909984899E-2</v>
      </c>
      <c r="H46">
        <f>'ICP-MS Results'!P24</f>
        <v>-0.31994279673113202</v>
      </c>
      <c r="I46">
        <f>'ICP-MS Results'!Q24</f>
        <v>4.9301769550929304</v>
      </c>
      <c r="J46">
        <f>'ICP-MS Results'!S24</f>
        <v>-0.80939525711937199</v>
      </c>
      <c r="K46">
        <f>'ICP-MS Results'!V24</f>
        <v>-8.4415560210571599</v>
      </c>
      <c r="L46">
        <f>'ICP-MS Results'!Y24</f>
        <v>0.98083499237018001</v>
      </c>
      <c r="M46">
        <f>'ICP-MS Results'!AC24</f>
        <v>-3.3080893520686001E-2</v>
      </c>
      <c r="N46">
        <f>'ICP-MS Results'!AE24</f>
        <v>0</v>
      </c>
      <c r="O46">
        <f>'ICP-MS Results'!AG24</f>
        <v>-4.23253046698349E-3</v>
      </c>
      <c r="P46">
        <f>'ICP-MS Results'!AI24</f>
        <v>-6.0164156243107003E-2</v>
      </c>
      <c r="Q46">
        <f>'ICP-MS Results'!AK24</f>
        <v>-8.8750678512658308E-3</v>
      </c>
      <c r="R46">
        <f>'ICP-MS Results'!AN24</f>
        <v>-1.2534215415185801</v>
      </c>
      <c r="S46">
        <f>'ICP-MS Results'!AP24</f>
        <v>4.3744875357813401E-3</v>
      </c>
      <c r="T46">
        <f>'ICP-MS Results'!AR24</f>
        <v>-3.2421619919450001E-2</v>
      </c>
      <c r="U46">
        <f>'ICP-MS Results'!AT24</f>
        <v>-4.3152046342665E-2</v>
      </c>
      <c r="V46">
        <f>'ICP-MS Results'!AV24</f>
        <v>-0.15893169192828199</v>
      </c>
      <c r="W46">
        <f>'ICP-MS Results'!AX24</f>
        <v>4.41597267777105E-3</v>
      </c>
      <c r="X46">
        <f>'ICP-MS Results'!AZ24</f>
        <v>2.0350940744337302E-2</v>
      </c>
      <c r="Y46">
        <f>'ICP-MS Results'!BB24</f>
        <v>1.53635248620725E-2</v>
      </c>
      <c r="Z46">
        <f>'ICP-MS Results'!BF24</f>
        <v>8.4392424094486204E-2</v>
      </c>
      <c r="AA46">
        <f>'ICP-MS Results'!BH24</f>
        <v>7.22313877008163E-3</v>
      </c>
      <c r="AB46">
        <f>'ICP-MS Results'!BJ24</f>
        <v>-1.70958083305202E-3</v>
      </c>
      <c r="AC46">
        <f>'ICP-MS Results'!BL24</f>
        <v>-0.17570327228570601</v>
      </c>
      <c r="AD46">
        <f>'ICP-MS Results'!BO24</f>
        <v>-1.0917128874698199E-2</v>
      </c>
      <c r="AE46">
        <f>'ICP-MS Results'!BQ24</f>
        <v>0.40916739292142101</v>
      </c>
      <c r="AF46">
        <f>'ICP-MS Results'!BS24</f>
        <v>4.6101251545734197E-2</v>
      </c>
      <c r="AG46">
        <f>'ICP-MS Results'!BT24</f>
        <v>3.2123640428266501E-2</v>
      </c>
      <c r="AH46">
        <f>'ICP-MS Results'!BV24</f>
        <v>5.13702002923382E-2</v>
      </c>
      <c r="AI46">
        <f>'ICP-MS Results'!BX24</f>
        <v>2.5640487352258299E-2</v>
      </c>
      <c r="AJ46">
        <f>'ICP-MS Results'!CA24</f>
        <v>0.171394559676185</v>
      </c>
      <c r="AK46">
        <f>'ICP-MS Results'!CC24</f>
        <v>-4.5612823888320303E-2</v>
      </c>
      <c r="AL46">
        <f>'ICP-MS Results'!CD24</f>
        <v>6.3580549225978306E-2</v>
      </c>
      <c r="AM46">
        <f>'ICP-MS Results'!CF24</f>
        <v>8.3967941900899793E-3</v>
      </c>
      <c r="AN46">
        <f>'ICP-MS Results'!CH24</f>
        <v>2.8160397849468399E-2</v>
      </c>
      <c r="AO46">
        <f>'ICP-MS Results'!CK24</f>
        <v>1.5222044175180201E-2</v>
      </c>
      <c r="AP46">
        <f>'ICP-MS Results'!CM24</f>
        <v>-9.1618699337450496E-2</v>
      </c>
      <c r="AQ46">
        <f>'ICP-MS Results'!CO24</f>
        <v>5.2224147335752898E-3</v>
      </c>
      <c r="AR46">
        <f>'ICP-MS Results'!CQ24</f>
        <v>7.0907681123760303E-4</v>
      </c>
      <c r="AS46">
        <f>'ICP-MS Results'!CS24</f>
        <v>1.5664504485827101E-3</v>
      </c>
      <c r="AT46">
        <f>'ICP-MS Results'!CU24</f>
        <v>-1.59907815914276E-2</v>
      </c>
      <c r="AU46">
        <f>'ICP-MS Results'!CW24</f>
        <v>3.2019569153959901E-3</v>
      </c>
      <c r="AV46">
        <f>'ICP-MS Results'!CY24</f>
        <v>1.05436858072295E-3</v>
      </c>
      <c r="AW46">
        <f>'ICP-MS Results'!DA24</f>
        <v>-4.6451583071463604E-3</v>
      </c>
      <c r="AX46">
        <f>'ICP-MS Results'!DC24</f>
        <v>2.1023076288569301E-4</v>
      </c>
      <c r="AY46">
        <f>'ICP-MS Results'!DE24</f>
        <v>-4.0415162042024702E-3</v>
      </c>
      <c r="AZ46">
        <f>'ICP-MS Results'!DG24</f>
        <v>-2.62267480663136E-3</v>
      </c>
      <c r="BA46">
        <f>'ICP-MS Results'!DI24</f>
        <v>-6.1197783570549396E-3</v>
      </c>
      <c r="BB46">
        <f>'ICP-MS Results'!DK24</f>
        <v>-6.6243139682126201E-3</v>
      </c>
      <c r="BC46">
        <f>'ICP-MS Results'!DM24</f>
        <v>1.49941844331954E-2</v>
      </c>
      <c r="BD46">
        <f>'ICP-MS Results'!DO24</f>
        <v>1.4853858137033001E-2</v>
      </c>
      <c r="BE46">
        <f>'ICP-MS Results'!DQ24</f>
        <v>0.20476690778772999</v>
      </c>
      <c r="BF46">
        <f>'ICP-MS Results'!DS24</f>
        <v>-1.25592559788553E-4</v>
      </c>
      <c r="BG46">
        <f>'ICP-MS Results'!DU24</f>
        <v>0.40057144497825098</v>
      </c>
      <c r="BH46">
        <f>'ICP-MS Results'!DW24</f>
        <v>0.28022885305360201</v>
      </c>
      <c r="BI46">
        <f>'ICP-MS Results'!DY24</f>
        <v>3.0676679248279201E-2</v>
      </c>
      <c r="BJ46">
        <f>'ICP-MS Results'!EA24</f>
        <v>0.109950945477751</v>
      </c>
      <c r="BK46">
        <f>'ICP-MS Results'!EC24</f>
        <v>-1.1965859653262099E-2</v>
      </c>
      <c r="BL46">
        <f>'ICP-MS Results'!EE24</f>
        <v>-5.1459594033041803E-3</v>
      </c>
      <c r="BM46">
        <f>'ICP-MS Results'!EF24</f>
        <v>100.520241379865</v>
      </c>
      <c r="BN46">
        <f>'ICP-MS Results'!EG24</f>
        <v>105.553960779945</v>
      </c>
      <c r="BO46">
        <f>'ICP-MS Results'!EH24</f>
        <v>98.357309834742097</v>
      </c>
    </row>
    <row r="47" spans="1:67" x14ac:dyDescent="0.25">
      <c r="A47" t="str">
        <f>'ICP-MS Results'!C25</f>
        <v>Blank</v>
      </c>
      <c r="C47">
        <f>'ICP-MS Results'!E25</f>
        <v>0.19950303006801301</v>
      </c>
      <c r="D47">
        <f>'ICP-MS Results'!G25</f>
        <v>3.1987053243230901E-3</v>
      </c>
      <c r="E47">
        <f>'ICP-MS Results'!I25</f>
        <v>1.6933691078939099</v>
      </c>
      <c r="F47">
        <f>'ICP-MS Results'!K25</f>
        <v>-10.935416297222799</v>
      </c>
      <c r="G47">
        <f>'ICP-MS Results'!N25</f>
        <v>2.28021279757161E-2</v>
      </c>
      <c r="H47">
        <f>'ICP-MS Results'!P25</f>
        <v>-0.151499804182398</v>
      </c>
      <c r="I47">
        <f>'ICP-MS Results'!Q25</f>
        <v>-0.71356730293745196</v>
      </c>
      <c r="J47">
        <f>'ICP-MS Results'!S25</f>
        <v>0.119681664884689</v>
      </c>
      <c r="K47">
        <f>'ICP-MS Results'!V25</f>
        <v>-5.1465644412910496</v>
      </c>
      <c r="L47">
        <f>'ICP-MS Results'!Y25</f>
        <v>0.48625778303610301</v>
      </c>
      <c r="M47">
        <f>'ICP-MS Results'!AC25</f>
        <v>7.2232796766636799E-3</v>
      </c>
      <c r="N47">
        <f>'ICP-MS Results'!AE25</f>
        <v>1.8366845426641701E-2</v>
      </c>
      <c r="O47">
        <f>'ICP-MS Results'!AG25</f>
        <v>-5.0502596160820704E-3</v>
      </c>
      <c r="P47">
        <f>'ICP-MS Results'!AI25</f>
        <v>-9.0318565360890998E-4</v>
      </c>
      <c r="Q47">
        <f>'ICP-MS Results'!AK25</f>
        <v>-9.6527185997881508E-3</v>
      </c>
      <c r="R47">
        <f>'ICP-MS Results'!AN25</f>
        <v>-0.14816649103592999</v>
      </c>
      <c r="S47">
        <f>'ICP-MS Results'!AP25</f>
        <v>4.5541497389453203E-3</v>
      </c>
      <c r="T47">
        <f>'ICP-MS Results'!AR25</f>
        <v>6.9299993805216299E-3</v>
      </c>
      <c r="U47">
        <f>'ICP-MS Results'!AT25</f>
        <v>-5.8006738043462E-3</v>
      </c>
      <c r="V47">
        <f>'ICP-MS Results'!AV25</f>
        <v>-3.0410629382682901E-2</v>
      </c>
      <c r="W47">
        <f>'ICP-MS Results'!AX25</f>
        <v>4.4666155911142098E-3</v>
      </c>
      <c r="X47">
        <f>'ICP-MS Results'!AZ25</f>
        <v>9.6358594415417807E-3</v>
      </c>
      <c r="Y47">
        <f>'ICP-MS Results'!BB25</f>
        <v>3.0074320365330201E-3</v>
      </c>
      <c r="Z47">
        <f>'ICP-MS Results'!BF25</f>
        <v>0.13891055293245499</v>
      </c>
      <c r="AA47">
        <f>'ICP-MS Results'!BH25</f>
        <v>5.6660875609665304E-3</v>
      </c>
      <c r="AB47">
        <f>'ICP-MS Results'!BJ25</f>
        <v>1.06802091629841E-3</v>
      </c>
      <c r="AC47">
        <f>'ICP-MS Results'!BL25</f>
        <v>-3.0204723966437801E-3</v>
      </c>
      <c r="AD47">
        <f>'ICP-MS Results'!BO25</f>
        <v>-7.0859480451683603E-3</v>
      </c>
      <c r="AE47">
        <f>'ICP-MS Results'!BQ25</f>
        <v>0.179505641234352</v>
      </c>
      <c r="AF47">
        <f>'ICP-MS Results'!BS25</f>
        <v>1.46394714705626E-2</v>
      </c>
      <c r="AG47">
        <f>'ICP-MS Results'!BT25</f>
        <v>8.3649572450402495E-3</v>
      </c>
      <c r="AH47">
        <f>'ICP-MS Results'!BV25</f>
        <v>2.17706819272038E-2</v>
      </c>
      <c r="AI47">
        <f>'ICP-MS Results'!BX25</f>
        <v>1.46187292075989E-2</v>
      </c>
      <c r="AJ47">
        <f>'ICP-MS Results'!CA25</f>
        <v>0.12082098821996499</v>
      </c>
      <c r="AK47">
        <f>'ICP-MS Results'!CC25</f>
        <v>-0.14384165800986901</v>
      </c>
      <c r="AL47">
        <f>'ICP-MS Results'!CD25</f>
        <v>2.4138733032566501E-2</v>
      </c>
      <c r="AM47">
        <f>'ICP-MS Results'!CF25</f>
        <v>7.1216740026945101E-3</v>
      </c>
      <c r="AN47">
        <f>'ICP-MS Results'!CH25</f>
        <v>5.4561596288346097E-3</v>
      </c>
      <c r="AO47">
        <f>'ICP-MS Results'!CK25</f>
        <v>3.83977686327505E-3</v>
      </c>
      <c r="AP47">
        <f>'ICP-MS Results'!CM25</f>
        <v>2.88248089801287E-3</v>
      </c>
      <c r="AQ47">
        <f>'ICP-MS Results'!CO25</f>
        <v>2.6403976600191401E-3</v>
      </c>
      <c r="AR47">
        <f>'ICP-MS Results'!CQ25</f>
        <v>6.8898281691034003E-4</v>
      </c>
      <c r="AS47">
        <f>'ICP-MS Results'!CS25</f>
        <v>8.9850615408738999E-5</v>
      </c>
      <c r="AT47">
        <f>'ICP-MS Results'!CU25</f>
        <v>-1.9785362669042499E-3</v>
      </c>
      <c r="AU47">
        <f>'ICP-MS Results'!CW25</f>
        <v>2.6054011142597599E-3</v>
      </c>
      <c r="AV47">
        <f>'ICP-MS Results'!CY25</f>
        <v>1.3541902577211E-3</v>
      </c>
      <c r="AW47">
        <f>'ICP-MS Results'!DA25</f>
        <v>3.9277351914234898E-5</v>
      </c>
      <c r="AX47">
        <f>'ICP-MS Results'!DC25</f>
        <v>5.8382344800260498E-4</v>
      </c>
      <c r="AY47">
        <f>'ICP-MS Results'!DE25</f>
        <v>-2.7255591039903899E-3</v>
      </c>
      <c r="AZ47">
        <f>'ICP-MS Results'!DG25</f>
        <v>1.19108868505215E-4</v>
      </c>
      <c r="BA47">
        <f>'ICP-MS Results'!DI25</f>
        <v>-1.2981704845128901E-3</v>
      </c>
      <c r="BB47">
        <f>'ICP-MS Results'!DK25</f>
        <v>9.1369698101229795E-4</v>
      </c>
      <c r="BC47">
        <f>'ICP-MS Results'!DM25</f>
        <v>6.3669465026578304E-3</v>
      </c>
      <c r="BD47">
        <f>'ICP-MS Results'!DO25</f>
        <v>4.7029621905807801E-3</v>
      </c>
      <c r="BE47">
        <f>'ICP-MS Results'!DQ25</f>
        <v>7.9270385691734002E-2</v>
      </c>
      <c r="BF47">
        <f>'ICP-MS Results'!DS25</f>
        <v>-2.0777685335434499E-4</v>
      </c>
      <c r="BG47">
        <f>'ICP-MS Results'!DU25</f>
        <v>0.22674482107145499</v>
      </c>
      <c r="BH47">
        <f>'ICP-MS Results'!DW25</f>
        <v>8.0647697489703199E-2</v>
      </c>
      <c r="BI47">
        <f>'ICP-MS Results'!DY25</f>
        <v>1.9752328305034199E-2</v>
      </c>
      <c r="BJ47">
        <f>'ICP-MS Results'!EA25</f>
        <v>3.0442071918649699E-2</v>
      </c>
      <c r="BK47">
        <f>'ICP-MS Results'!EC25</f>
        <v>5.5015040195345996E-3</v>
      </c>
      <c r="BL47">
        <f>'ICP-MS Results'!EE25</f>
        <v>4.8967115308957304E-4</v>
      </c>
      <c r="BM47">
        <f>'ICP-MS Results'!EF25</f>
        <v>98.553461980294998</v>
      </c>
      <c r="BN47">
        <f>'ICP-MS Results'!EG25</f>
        <v>100.634601679799</v>
      </c>
      <c r="BO47">
        <f>'ICP-MS Results'!EH25</f>
        <v>98.494396133612</v>
      </c>
    </row>
    <row r="49" spans="1:67" x14ac:dyDescent="0.25">
      <c r="A49" t="str">
        <f>'ICP-MS Results'!C26</f>
        <v>GY2-032-A  10000x</v>
      </c>
      <c r="B49" t="str">
        <f>'ICP-MS Results'!D26</f>
        <v>10000</v>
      </c>
      <c r="C49">
        <f>'ICP-MS Results'!E26</f>
        <v>1.0234412808827E-2</v>
      </c>
      <c r="D49">
        <f>'ICP-MS Results'!G26</f>
        <v>-2.0055567149164899E-5</v>
      </c>
      <c r="E49">
        <f>'ICP-MS Results'!I26</f>
        <v>0.34575081236708</v>
      </c>
      <c r="F49">
        <f>'ICP-MS Results'!K26</f>
        <v>4825.7189492237103</v>
      </c>
      <c r="G49">
        <f>'ICP-MS Results'!N26</f>
        <v>2.51015695643243</v>
      </c>
      <c r="H49">
        <f>'ICP-MS Results'!P26</f>
        <v>0.81732159499936496</v>
      </c>
      <c r="I49">
        <f>'ICP-MS Results'!Q26</f>
        <v>472.08769334317498</v>
      </c>
      <c r="J49">
        <f>'ICP-MS Results'!S26</f>
        <v>3.3197873582175501</v>
      </c>
      <c r="K49">
        <f>'ICP-MS Results'!V26</f>
        <v>1843.2623092107301</v>
      </c>
      <c r="L49">
        <f>'ICP-MS Results'!Y26</f>
        <v>152.14326612164601</v>
      </c>
      <c r="M49">
        <f>'ICP-MS Results'!AC26</f>
        <v>-5.5816585359983198E-2</v>
      </c>
      <c r="N49">
        <f>'ICP-MS Results'!AE26</f>
        <v>3.6158742490939401E-2</v>
      </c>
      <c r="O49">
        <f>'ICP-MS Results'!AG26</f>
        <v>-0.128328342240768</v>
      </c>
      <c r="P49">
        <f>'ICP-MS Results'!AI26</f>
        <v>-9.6539833539279404E-2</v>
      </c>
      <c r="Q49">
        <f>'ICP-MS Results'!AK26</f>
        <v>3.9584681323596098E-2</v>
      </c>
      <c r="R49">
        <f>'ICP-MS Results'!AN26</f>
        <v>-1.1318782646774701</v>
      </c>
      <c r="S49">
        <f>'ICP-MS Results'!AP26</f>
        <v>1.33591489069395E-2</v>
      </c>
      <c r="T49">
        <f>'ICP-MS Results'!AR26</f>
        <v>0.41156751195156499</v>
      </c>
      <c r="U49">
        <f>'ICP-MS Results'!AT26</f>
        <v>0.105765329125458</v>
      </c>
      <c r="V49">
        <f>'ICP-MS Results'!AV26</f>
        <v>5.91751933278057E-2</v>
      </c>
      <c r="W49">
        <f>'ICP-MS Results'!AX26</f>
        <v>3.6668333533773398E-2</v>
      </c>
      <c r="X49">
        <f>'ICP-MS Results'!AZ26</f>
        <v>-2.11429767131588E-2</v>
      </c>
      <c r="Y49">
        <f>'ICP-MS Results'!BB26</f>
        <v>-9.2768902687018397E-3</v>
      </c>
      <c r="Z49">
        <f>'ICP-MS Results'!BF26</f>
        <v>1.4374821579076901E-3</v>
      </c>
      <c r="AA49">
        <f>'ICP-MS Results'!BH26</f>
        <v>4.7311808260445502E-2</v>
      </c>
      <c r="AB49">
        <f>'ICP-MS Results'!BJ26</f>
        <v>0.63134160866854305</v>
      </c>
      <c r="AC49">
        <f>'ICP-MS Results'!BL26</f>
        <v>2.2573564964663399E-2</v>
      </c>
      <c r="AD49">
        <f>'ICP-MS Results'!BO26</f>
        <v>-4.6293888908338701E-2</v>
      </c>
      <c r="AE49">
        <f>'ICP-MS Results'!BQ26</f>
        <v>0.10865979291705199</v>
      </c>
      <c r="AF49">
        <f>'ICP-MS Results'!BS26</f>
        <v>1.8387705232942701E-2</v>
      </c>
      <c r="AG49">
        <f>'ICP-MS Results'!BT26</f>
        <v>-1.01885880273422E-2</v>
      </c>
      <c r="AH49">
        <f>'ICP-MS Results'!BV26</f>
        <v>1.1329759996167E-2</v>
      </c>
      <c r="AI49">
        <f>'ICP-MS Results'!BX26</f>
        <v>-4.7929670750229804E-3</v>
      </c>
      <c r="AJ49">
        <f>'ICP-MS Results'!CA26</f>
        <v>-4.6255592980401299E-4</v>
      </c>
      <c r="AK49">
        <f>'ICP-MS Results'!CC26</f>
        <v>-0.68107013092107804</v>
      </c>
      <c r="AL49">
        <f>'ICP-MS Results'!CD26</f>
        <v>-1.6746152079005001E-2</v>
      </c>
      <c r="AM49">
        <f>'ICP-MS Results'!CF26</f>
        <v>9.6519639145493594E-3</v>
      </c>
      <c r="AN49">
        <f>'ICP-MS Results'!CH26</f>
        <v>-5.9756610169478197E-2</v>
      </c>
      <c r="AO49">
        <f>'ICP-MS Results'!CK26</f>
        <v>1.9823993368499699</v>
      </c>
      <c r="AP49">
        <f>'ICP-MS Results'!CM26</f>
        <v>1.63534122097554</v>
      </c>
      <c r="AQ49">
        <f>'ICP-MS Results'!CO26</f>
        <v>-8.41890657494102E-4</v>
      </c>
      <c r="AR49">
        <f>'ICP-MS Results'!CQ26</f>
        <v>-2.3895242897095902E-3</v>
      </c>
      <c r="AS49">
        <f>'ICP-MS Results'!CS26</f>
        <v>1.8707869319232E-3</v>
      </c>
      <c r="AT49">
        <f>'ICP-MS Results'!CU26</f>
        <v>1.7913551481364899E-2</v>
      </c>
      <c r="AU49">
        <f>'ICP-MS Results'!CW26</f>
        <v>-1.14345625123886E-3</v>
      </c>
      <c r="AV49">
        <f>'ICP-MS Results'!CY26</f>
        <v>0.59311956704089797</v>
      </c>
      <c r="AW49">
        <f>'ICP-MS Results'!DA26</f>
        <v>-9.9126378906279292E-3</v>
      </c>
      <c r="AX49">
        <f>'ICP-MS Results'!DC26</f>
        <v>-4.0663207955591004E-3</v>
      </c>
      <c r="AY49">
        <f>'ICP-MS Results'!DE26</f>
        <v>-7.3965795830737702E-3</v>
      </c>
      <c r="AZ49">
        <f>'ICP-MS Results'!DG26</f>
        <v>-7.3228421596835099E-3</v>
      </c>
      <c r="BA49">
        <f>'ICP-MS Results'!DI26</f>
        <v>-1.0284628904239699E-2</v>
      </c>
      <c r="BB49">
        <f>'ICP-MS Results'!DK26</f>
        <v>-8.0705067328405607E-3</v>
      </c>
      <c r="BC49">
        <f>'ICP-MS Results'!DM26</f>
        <v>-4.9176737940166797E-3</v>
      </c>
      <c r="BD49">
        <f>'ICP-MS Results'!DO26</f>
        <v>5.8454477771235198E-4</v>
      </c>
      <c r="BE49">
        <f>'ICP-MS Results'!DQ26</f>
        <v>-0.40941276862557002</v>
      </c>
      <c r="BF49">
        <f>'ICP-MS Results'!DS26</f>
        <v>2.5171012502158501E-3</v>
      </c>
      <c r="BG49">
        <f>'ICP-MS Results'!DU26</f>
        <v>1.5419919349333E-3</v>
      </c>
      <c r="BH49">
        <f>'ICP-MS Results'!DW26</f>
        <v>5.4801347048256101E-2</v>
      </c>
      <c r="BI49">
        <f>'ICP-MS Results'!DY26</f>
        <v>2.2059464911291501E-2</v>
      </c>
      <c r="BJ49">
        <f>'ICP-MS Results'!EA26</f>
        <v>8.4525882189424098E-2</v>
      </c>
      <c r="BK49">
        <f>'ICP-MS Results'!EC26</f>
        <v>-2.92085614789852E-2</v>
      </c>
      <c r="BL49">
        <f>'ICP-MS Results'!EE26</f>
        <v>-6.6669959454437001E-3</v>
      </c>
      <c r="BM49">
        <f>'ICP-MS Results'!EF26</f>
        <v>95.483819034099994</v>
      </c>
      <c r="BN49">
        <f>'ICP-MS Results'!EG26</f>
        <v>135.16565910171801</v>
      </c>
      <c r="BO49">
        <f>'ICP-MS Results'!EH26</f>
        <v>98.863260267702003</v>
      </c>
    </row>
    <row r="50" spans="1:67" x14ac:dyDescent="0.25">
      <c r="A50" s="8" t="s">
        <v>240</v>
      </c>
      <c r="C50" s="13" t="str">
        <f>IF(C49&lt;C$81,"ND",C49)</f>
        <v>ND</v>
      </c>
      <c r="D50" s="13" t="str">
        <f t="shared" ref="D50:BL50" si="23">IF(D49&lt;D$81,"ND",D49)</f>
        <v>ND</v>
      </c>
      <c r="E50" s="13" t="str">
        <f t="shared" si="23"/>
        <v>ND</v>
      </c>
      <c r="F50" s="13">
        <f t="shared" si="23"/>
        <v>4825.7189492237103</v>
      </c>
      <c r="G50" s="13">
        <f t="shared" si="23"/>
        <v>2.51015695643243</v>
      </c>
      <c r="H50" s="13">
        <f t="shared" si="23"/>
        <v>0.81732159499936496</v>
      </c>
      <c r="I50" s="13">
        <f t="shared" si="23"/>
        <v>472.08769334317498</v>
      </c>
      <c r="J50" s="13">
        <f t="shared" si="23"/>
        <v>3.3197873582175501</v>
      </c>
      <c r="K50" s="13">
        <f t="shared" si="23"/>
        <v>1843.2623092107301</v>
      </c>
      <c r="L50" s="13">
        <f t="shared" si="23"/>
        <v>152.14326612164601</v>
      </c>
      <c r="M50" s="13" t="str">
        <f t="shared" si="23"/>
        <v>ND</v>
      </c>
      <c r="N50" s="13" t="str">
        <f t="shared" si="23"/>
        <v>ND</v>
      </c>
      <c r="O50" s="13" t="str">
        <f t="shared" si="23"/>
        <v>ND</v>
      </c>
      <c r="P50" s="13" t="str">
        <f t="shared" si="23"/>
        <v>ND</v>
      </c>
      <c r="Q50" s="13" t="str">
        <f t="shared" si="23"/>
        <v>ND</v>
      </c>
      <c r="R50" s="13" t="str">
        <f t="shared" si="23"/>
        <v>ND</v>
      </c>
      <c r="S50" s="13" t="str">
        <f t="shared" si="23"/>
        <v>ND</v>
      </c>
      <c r="T50" s="13">
        <f t="shared" si="23"/>
        <v>0.41156751195156499</v>
      </c>
      <c r="U50" s="13">
        <f t="shared" si="23"/>
        <v>0.105765329125458</v>
      </c>
      <c r="V50" s="13" t="str">
        <f t="shared" si="23"/>
        <v>ND</v>
      </c>
      <c r="W50" s="13" t="str">
        <f t="shared" si="23"/>
        <v>ND</v>
      </c>
      <c r="X50" s="13" t="str">
        <f t="shared" si="23"/>
        <v>ND</v>
      </c>
      <c r="Y50" s="13" t="str">
        <f t="shared" si="23"/>
        <v>ND</v>
      </c>
      <c r="Z50" s="13" t="str">
        <f t="shared" si="23"/>
        <v>ND</v>
      </c>
      <c r="AA50" s="13" t="str">
        <f t="shared" si="23"/>
        <v>ND</v>
      </c>
      <c r="AB50" s="13">
        <f t="shared" si="23"/>
        <v>0.63134160866854305</v>
      </c>
      <c r="AC50" s="13" t="str">
        <f t="shared" si="23"/>
        <v>ND</v>
      </c>
      <c r="AD50" s="13" t="str">
        <f t="shared" si="23"/>
        <v>ND</v>
      </c>
      <c r="AE50" s="13">
        <f t="shared" si="23"/>
        <v>0.10865979291705199</v>
      </c>
      <c r="AF50" s="13" t="str">
        <f t="shared" si="23"/>
        <v>ND</v>
      </c>
      <c r="AG50" s="13" t="str">
        <f t="shared" si="23"/>
        <v>ND</v>
      </c>
      <c r="AH50" s="13" t="str">
        <f t="shared" si="23"/>
        <v>ND</v>
      </c>
      <c r="AI50" s="13" t="str">
        <f t="shared" si="23"/>
        <v>ND</v>
      </c>
      <c r="AJ50" s="13" t="str">
        <f t="shared" si="23"/>
        <v>ND</v>
      </c>
      <c r="AK50" s="13" t="str">
        <f t="shared" si="23"/>
        <v>ND</v>
      </c>
      <c r="AL50" s="13" t="str">
        <f t="shared" si="23"/>
        <v>ND</v>
      </c>
      <c r="AM50" s="13" t="str">
        <f t="shared" si="23"/>
        <v>ND</v>
      </c>
      <c r="AN50" s="13" t="str">
        <f t="shared" si="23"/>
        <v>ND</v>
      </c>
      <c r="AO50" s="13">
        <f t="shared" si="23"/>
        <v>1.9823993368499699</v>
      </c>
      <c r="AP50" s="13">
        <f t="shared" si="23"/>
        <v>1.63534122097554</v>
      </c>
      <c r="AQ50" s="13" t="str">
        <f t="shared" si="23"/>
        <v>ND</v>
      </c>
      <c r="AR50" s="13" t="str">
        <f t="shared" si="23"/>
        <v>ND</v>
      </c>
      <c r="AS50" s="13" t="str">
        <f t="shared" si="23"/>
        <v>ND</v>
      </c>
      <c r="AT50" s="13" t="str">
        <f t="shared" si="23"/>
        <v>ND</v>
      </c>
      <c r="AU50" s="13" t="str">
        <f t="shared" si="23"/>
        <v>ND</v>
      </c>
      <c r="AV50" s="13">
        <f t="shared" si="23"/>
        <v>0.59311956704089797</v>
      </c>
      <c r="AW50" s="13" t="str">
        <f t="shared" si="23"/>
        <v>ND</v>
      </c>
      <c r="AX50" s="13" t="str">
        <f t="shared" si="23"/>
        <v>ND</v>
      </c>
      <c r="AY50" s="13" t="str">
        <f t="shared" si="23"/>
        <v>ND</v>
      </c>
      <c r="AZ50" s="13" t="str">
        <f t="shared" si="23"/>
        <v>ND</v>
      </c>
      <c r="BA50" s="13" t="str">
        <f t="shared" si="23"/>
        <v>ND</v>
      </c>
      <c r="BB50" s="13" t="str">
        <f t="shared" si="23"/>
        <v>ND</v>
      </c>
      <c r="BC50" s="13" t="str">
        <f t="shared" si="23"/>
        <v>ND</v>
      </c>
      <c r="BD50" s="13" t="str">
        <f t="shared" si="23"/>
        <v>ND</v>
      </c>
      <c r="BE50" s="13" t="str">
        <f t="shared" si="23"/>
        <v>ND</v>
      </c>
      <c r="BF50" s="13" t="str">
        <f t="shared" si="23"/>
        <v>ND</v>
      </c>
      <c r="BG50" s="13" t="str">
        <f t="shared" si="23"/>
        <v>ND</v>
      </c>
      <c r="BH50" s="13">
        <f t="shared" si="23"/>
        <v>5.4801347048256101E-2</v>
      </c>
      <c r="BI50" s="13" t="str">
        <f t="shared" si="23"/>
        <v>ND</v>
      </c>
      <c r="BJ50" s="13">
        <f t="shared" si="23"/>
        <v>8.4525882189424098E-2</v>
      </c>
      <c r="BK50" s="13" t="str">
        <f t="shared" si="23"/>
        <v>ND</v>
      </c>
      <c r="BL50" s="13" t="str">
        <f t="shared" si="23"/>
        <v>ND</v>
      </c>
    </row>
    <row r="51" spans="1:67" x14ac:dyDescent="0.25">
      <c r="A51" s="8" t="s">
        <v>241</v>
      </c>
      <c r="C51" s="14" t="str">
        <f>IF(C50="ND","ND",C50*$B49)</f>
        <v>ND</v>
      </c>
      <c r="D51" s="14" t="str">
        <f t="shared" ref="D51:BL51" si="24">IF(D50="ND","ND",D50*$B49)</f>
        <v>ND</v>
      </c>
      <c r="E51" s="14" t="str">
        <f t="shared" si="24"/>
        <v>ND</v>
      </c>
      <c r="F51" s="14">
        <f t="shared" si="24"/>
        <v>48257189.492237106</v>
      </c>
      <c r="G51" s="14">
        <f t="shared" si="24"/>
        <v>25101.569564324298</v>
      </c>
      <c r="H51" s="14">
        <f t="shared" si="24"/>
        <v>8173.2159499936497</v>
      </c>
      <c r="I51" s="14">
        <f t="shared" si="24"/>
        <v>4720876.9334317502</v>
      </c>
      <c r="J51" s="14">
        <f t="shared" si="24"/>
        <v>33197.873582175504</v>
      </c>
      <c r="K51" s="14">
        <f t="shared" si="24"/>
        <v>18432623.0921073</v>
      </c>
      <c r="L51" s="14">
        <f t="shared" si="24"/>
        <v>1521432.6612164602</v>
      </c>
      <c r="M51" s="14" t="str">
        <f t="shared" si="24"/>
        <v>ND</v>
      </c>
      <c r="N51" s="14" t="str">
        <f t="shared" si="24"/>
        <v>ND</v>
      </c>
      <c r="O51" s="14" t="str">
        <f t="shared" si="24"/>
        <v>ND</v>
      </c>
      <c r="P51" s="14" t="str">
        <f t="shared" si="24"/>
        <v>ND</v>
      </c>
      <c r="Q51" s="14" t="str">
        <f t="shared" si="24"/>
        <v>ND</v>
      </c>
      <c r="R51" s="14" t="str">
        <f t="shared" si="24"/>
        <v>ND</v>
      </c>
      <c r="S51" s="14" t="str">
        <f t="shared" si="24"/>
        <v>ND</v>
      </c>
      <c r="T51" s="14">
        <f t="shared" si="24"/>
        <v>4115.6751195156503</v>
      </c>
      <c r="U51" s="14">
        <f t="shared" si="24"/>
        <v>1057.6532912545799</v>
      </c>
      <c r="V51" s="14" t="str">
        <f t="shared" si="24"/>
        <v>ND</v>
      </c>
      <c r="W51" s="14" t="str">
        <f t="shared" si="24"/>
        <v>ND</v>
      </c>
      <c r="X51" s="14" t="str">
        <f t="shared" si="24"/>
        <v>ND</v>
      </c>
      <c r="Y51" s="14" t="str">
        <f t="shared" si="24"/>
        <v>ND</v>
      </c>
      <c r="Z51" s="14" t="str">
        <f t="shared" si="24"/>
        <v>ND</v>
      </c>
      <c r="AA51" s="14" t="str">
        <f t="shared" si="24"/>
        <v>ND</v>
      </c>
      <c r="AB51" s="14">
        <f t="shared" si="24"/>
        <v>6313.4160866854309</v>
      </c>
      <c r="AC51" s="14" t="str">
        <f t="shared" si="24"/>
        <v>ND</v>
      </c>
      <c r="AD51" s="14" t="str">
        <f t="shared" si="24"/>
        <v>ND</v>
      </c>
      <c r="AE51" s="14">
        <f t="shared" si="24"/>
        <v>1086.59792917052</v>
      </c>
      <c r="AF51" s="14" t="str">
        <f t="shared" si="24"/>
        <v>ND</v>
      </c>
      <c r="AG51" s="14" t="str">
        <f t="shared" si="24"/>
        <v>ND</v>
      </c>
      <c r="AH51" s="14" t="str">
        <f t="shared" si="24"/>
        <v>ND</v>
      </c>
      <c r="AI51" s="14" t="str">
        <f t="shared" si="24"/>
        <v>ND</v>
      </c>
      <c r="AJ51" s="14" t="str">
        <f t="shared" si="24"/>
        <v>ND</v>
      </c>
      <c r="AK51" s="14" t="str">
        <f t="shared" si="24"/>
        <v>ND</v>
      </c>
      <c r="AL51" s="14" t="str">
        <f t="shared" si="24"/>
        <v>ND</v>
      </c>
      <c r="AM51" s="14" t="str">
        <f t="shared" si="24"/>
        <v>ND</v>
      </c>
      <c r="AN51" s="14" t="str">
        <f t="shared" si="24"/>
        <v>ND</v>
      </c>
      <c r="AO51" s="14">
        <f t="shared" si="24"/>
        <v>19823.993368499698</v>
      </c>
      <c r="AP51" s="14">
        <f t="shared" si="24"/>
        <v>16353.412209755401</v>
      </c>
      <c r="AQ51" s="14" t="str">
        <f t="shared" si="24"/>
        <v>ND</v>
      </c>
      <c r="AR51" s="14" t="str">
        <f t="shared" si="24"/>
        <v>ND</v>
      </c>
      <c r="AS51" s="14" t="str">
        <f t="shared" si="24"/>
        <v>ND</v>
      </c>
      <c r="AT51" s="14" t="str">
        <f t="shared" si="24"/>
        <v>ND</v>
      </c>
      <c r="AU51" s="14" t="str">
        <f t="shared" si="24"/>
        <v>ND</v>
      </c>
      <c r="AV51" s="14">
        <f t="shared" si="24"/>
        <v>5931.1956704089798</v>
      </c>
      <c r="AW51" s="14" t="str">
        <f t="shared" si="24"/>
        <v>ND</v>
      </c>
      <c r="AX51" s="14" t="str">
        <f t="shared" si="24"/>
        <v>ND</v>
      </c>
      <c r="AY51" s="14" t="str">
        <f t="shared" si="24"/>
        <v>ND</v>
      </c>
      <c r="AZ51" s="14" t="str">
        <f t="shared" si="24"/>
        <v>ND</v>
      </c>
      <c r="BA51" s="14" t="str">
        <f t="shared" si="24"/>
        <v>ND</v>
      </c>
      <c r="BB51" s="14" t="str">
        <f t="shared" si="24"/>
        <v>ND</v>
      </c>
      <c r="BC51" s="14" t="str">
        <f t="shared" si="24"/>
        <v>ND</v>
      </c>
      <c r="BD51" s="14" t="str">
        <f t="shared" si="24"/>
        <v>ND</v>
      </c>
      <c r="BE51" s="14" t="str">
        <f t="shared" si="24"/>
        <v>ND</v>
      </c>
      <c r="BF51" s="14" t="str">
        <f t="shared" si="24"/>
        <v>ND</v>
      </c>
      <c r="BG51" s="14" t="str">
        <f t="shared" si="24"/>
        <v>ND</v>
      </c>
      <c r="BH51" s="14">
        <f t="shared" si="24"/>
        <v>548.01347048256105</v>
      </c>
      <c r="BI51" s="14" t="str">
        <f t="shared" si="24"/>
        <v>ND</v>
      </c>
      <c r="BJ51" s="14">
        <f t="shared" si="24"/>
        <v>845.25882189424101</v>
      </c>
      <c r="BK51" s="14" t="str">
        <f t="shared" si="24"/>
        <v>ND</v>
      </c>
      <c r="BL51" s="14" t="str">
        <f t="shared" si="24"/>
        <v>ND</v>
      </c>
    </row>
    <row r="53" spans="1:67" x14ac:dyDescent="0.25">
      <c r="A53" t="str">
        <f>'ICP-MS Results'!C27</f>
        <v>GY2-032-A  1000x</v>
      </c>
      <c r="B53" t="str">
        <f>'ICP-MS Results'!D27</f>
        <v>1000</v>
      </c>
      <c r="C53">
        <f>'ICP-MS Results'!E27</f>
        <v>5.7136794761792703E-2</v>
      </c>
      <c r="D53">
        <f>'ICP-MS Results'!G27</f>
        <v>-2.10942947645224E-3</v>
      </c>
      <c r="E53">
        <f>'ICP-MS Results'!I27</f>
        <v>-3.8481829176523999E-2</v>
      </c>
      <c r="F53">
        <f>'ICP-MS Results'!K27</f>
        <v>49929.7561601622</v>
      </c>
      <c r="G53">
        <f>'ICP-MS Results'!N27</f>
        <v>3.92406985823916</v>
      </c>
      <c r="H53">
        <f>'ICP-MS Results'!P27</f>
        <v>0.89653203261351999</v>
      </c>
      <c r="I53">
        <f>'ICP-MS Results'!Q27</f>
        <v>513.06921410384905</v>
      </c>
      <c r="J53">
        <f>'ICP-MS Results'!S27</f>
        <v>2.8830991777658701</v>
      </c>
      <c r="K53">
        <f>'ICP-MS Results'!V27</f>
        <v>17726.259906458599</v>
      </c>
      <c r="L53">
        <f>'ICP-MS Results'!Y27</f>
        <v>1431.4154932301899</v>
      </c>
      <c r="M53">
        <f>'ICP-MS Results'!AC27</f>
        <v>-5.2606224551486801E-2</v>
      </c>
      <c r="N53">
        <f>'ICP-MS Results'!AE27</f>
        <v>0.107917190138268</v>
      </c>
      <c r="O53">
        <f>'ICP-MS Results'!AG27</f>
        <v>-0.12659520887620901</v>
      </c>
      <c r="P53">
        <f>'ICP-MS Results'!AI27</f>
        <v>-9.05971857358365E-2</v>
      </c>
      <c r="Q53">
        <f>'ICP-MS Results'!AK27</f>
        <v>3.0118982815012001E-2</v>
      </c>
      <c r="R53">
        <f>'ICP-MS Results'!AN27</f>
        <v>-0.30244351109495599</v>
      </c>
      <c r="S53">
        <f>'ICP-MS Results'!AP27</f>
        <v>1.1398847304723301E-2</v>
      </c>
      <c r="T53">
        <f>'ICP-MS Results'!AR27</f>
        <v>0.379031726370686</v>
      </c>
      <c r="U53">
        <f>'ICP-MS Results'!AT27</f>
        <v>3.1975948824212799E-2</v>
      </c>
      <c r="V53">
        <f>'ICP-MS Results'!AV27</f>
        <v>3.4827755422570203E-2</v>
      </c>
      <c r="W53">
        <f>'ICP-MS Results'!AX27</f>
        <v>-9.7137032565026704E-3</v>
      </c>
      <c r="X53">
        <f>'ICP-MS Results'!AZ27</f>
        <v>-1.7600735045631598E-2</v>
      </c>
      <c r="Y53">
        <f>'ICP-MS Results'!BB27</f>
        <v>-2.8773389866085901E-2</v>
      </c>
      <c r="Z53">
        <f>'ICP-MS Results'!BF27</f>
        <v>5.4863797243368401E-2</v>
      </c>
      <c r="AA53">
        <f>'ICP-MS Results'!BH27</f>
        <v>0.436352920613155</v>
      </c>
      <c r="AB53">
        <f>'ICP-MS Results'!BJ27</f>
        <v>1.48125696246364</v>
      </c>
      <c r="AC53">
        <f>'ICP-MS Results'!BL27</f>
        <v>-0.86441529485245405</v>
      </c>
      <c r="AD53">
        <f>'ICP-MS Results'!BO27</f>
        <v>-4.6375433753715799E-2</v>
      </c>
      <c r="AE53">
        <f>'ICP-MS Results'!BQ27</f>
        <v>4.6582437048369098E-2</v>
      </c>
      <c r="AF53">
        <f>'ICP-MS Results'!BS27</f>
        <v>-2.3339466692503101E-3</v>
      </c>
      <c r="AG53">
        <f>'ICP-MS Results'!BT27</f>
        <v>-1.01726384065805E-2</v>
      </c>
      <c r="AH53">
        <f>'ICP-MS Results'!BV27</f>
        <v>7.3729159839702697E-3</v>
      </c>
      <c r="AI53">
        <f>'ICP-MS Results'!BX27</f>
        <v>-5.9332098093815696E-3</v>
      </c>
      <c r="AJ53">
        <f>'ICP-MS Results'!CA27</f>
        <v>2.15654470636357E-4</v>
      </c>
      <c r="AK53">
        <f>'ICP-MS Results'!CC27</f>
        <v>-0.72337046560543905</v>
      </c>
      <c r="AL53">
        <f>'ICP-MS Results'!CD27</f>
        <v>-2.54955305526233E-2</v>
      </c>
      <c r="AM53">
        <f>'ICP-MS Results'!CF27</f>
        <v>1.3699565706758701E-2</v>
      </c>
      <c r="AN53">
        <f>'ICP-MS Results'!CH27</f>
        <v>-6.4250148290639797E-2</v>
      </c>
      <c r="AO53">
        <f>'ICP-MS Results'!CK27</f>
        <v>1.7001859476865101E-3</v>
      </c>
      <c r="AP53">
        <f>'ICP-MS Results'!CM27</f>
        <v>-0.112380335130863</v>
      </c>
      <c r="AQ53">
        <f>'ICP-MS Results'!CO27</f>
        <v>1.6208341248028001E-3</v>
      </c>
      <c r="AR53">
        <f>'ICP-MS Results'!CQ27</f>
        <v>3.3499690849448402E-4</v>
      </c>
      <c r="AS53">
        <f>'ICP-MS Results'!CS27</f>
        <v>2.8728459564568102E-3</v>
      </c>
      <c r="AT53">
        <f>'ICP-MS Results'!CU27</f>
        <v>-7.8475832147721497E-2</v>
      </c>
      <c r="AU53">
        <f>'ICP-MS Results'!CW27</f>
        <v>-2.3201412435733702E-3</v>
      </c>
      <c r="AV53">
        <f>'ICP-MS Results'!CY27</f>
        <v>-4.7312461053286804E-3</v>
      </c>
      <c r="AW53">
        <f>'ICP-MS Results'!DA27</f>
        <v>-6.7410501577334298E-3</v>
      </c>
      <c r="AX53">
        <f>'ICP-MS Results'!DC27</f>
        <v>-4.1704754679931597E-3</v>
      </c>
      <c r="AY53">
        <f>'ICP-MS Results'!DE27</f>
        <v>-7.3982999238280302E-3</v>
      </c>
      <c r="AZ53">
        <f>'ICP-MS Results'!DG27</f>
        <v>-7.3245051809179397E-3</v>
      </c>
      <c r="BA53">
        <f>'ICP-MS Results'!DI27</f>
        <v>-1.01570962872629E-2</v>
      </c>
      <c r="BB53">
        <f>'ICP-MS Results'!DK27</f>
        <v>-1.0400839359954299E-2</v>
      </c>
      <c r="BC53">
        <f>'ICP-MS Results'!DM27</f>
        <v>-2.8328612746306701E-3</v>
      </c>
      <c r="BD53">
        <f>'ICP-MS Results'!DO27</f>
        <v>-1.8986578672620699E-4</v>
      </c>
      <c r="BE53">
        <f>'ICP-MS Results'!DQ27</f>
        <v>-0.436972005316142</v>
      </c>
      <c r="BF53">
        <f>'ICP-MS Results'!DS27</f>
        <v>-1.67844178143301E-3</v>
      </c>
      <c r="BG53">
        <f>'ICP-MS Results'!DU27</f>
        <v>1.2224050693254E-2</v>
      </c>
      <c r="BH53">
        <f>'ICP-MS Results'!DW27</f>
        <v>1.7808552661206699E-2</v>
      </c>
      <c r="BI53">
        <f>'ICP-MS Results'!DY27</f>
        <v>3.6942292874206401E-3</v>
      </c>
      <c r="BJ53">
        <f>'ICP-MS Results'!EA27</f>
        <v>5.6382286582374701E-2</v>
      </c>
      <c r="BK53">
        <f>'ICP-MS Results'!EC27</f>
        <v>-2.9515159089346599E-2</v>
      </c>
      <c r="BL53">
        <f>'ICP-MS Results'!EE27</f>
        <v>-6.6207373618535504E-3</v>
      </c>
      <c r="BM53">
        <f>'ICP-MS Results'!EF27</f>
        <v>91.929633266466595</v>
      </c>
      <c r="BN53">
        <f>'ICP-MS Results'!EG27</f>
        <v>140.961978169188</v>
      </c>
      <c r="BO53">
        <f>'ICP-MS Results'!EH27</f>
        <v>99.5534198252263</v>
      </c>
    </row>
    <row r="54" spans="1:67" x14ac:dyDescent="0.25">
      <c r="A54" s="8" t="s">
        <v>240</v>
      </c>
      <c r="C54" s="13" t="str">
        <f>IF(C53&lt;C$81,"ND",C53)</f>
        <v>ND</v>
      </c>
      <c r="D54" s="13" t="str">
        <f t="shared" ref="D54:BL54" si="25">IF(D53&lt;D$81,"ND",D53)</f>
        <v>ND</v>
      </c>
      <c r="E54" s="13" t="str">
        <f t="shared" si="25"/>
        <v>ND</v>
      </c>
      <c r="F54" s="13">
        <f t="shared" si="25"/>
        <v>49929.7561601622</v>
      </c>
      <c r="G54" s="13">
        <f t="shared" si="25"/>
        <v>3.92406985823916</v>
      </c>
      <c r="H54" s="13">
        <f t="shared" si="25"/>
        <v>0.89653203261351999</v>
      </c>
      <c r="I54" s="13">
        <f t="shared" si="25"/>
        <v>513.06921410384905</v>
      </c>
      <c r="J54" s="13">
        <f t="shared" si="25"/>
        <v>2.8830991777658701</v>
      </c>
      <c r="K54" s="13">
        <f t="shared" si="25"/>
        <v>17726.259906458599</v>
      </c>
      <c r="L54" s="13">
        <f t="shared" si="25"/>
        <v>1431.4154932301899</v>
      </c>
      <c r="M54" s="13" t="str">
        <f t="shared" si="25"/>
        <v>ND</v>
      </c>
      <c r="N54" s="13">
        <f t="shared" si="25"/>
        <v>0.107917190138268</v>
      </c>
      <c r="O54" s="13" t="str">
        <f t="shared" si="25"/>
        <v>ND</v>
      </c>
      <c r="P54" s="13" t="str">
        <f t="shared" si="25"/>
        <v>ND</v>
      </c>
      <c r="Q54" s="13" t="str">
        <f t="shared" si="25"/>
        <v>ND</v>
      </c>
      <c r="R54" s="13" t="str">
        <f t="shared" si="25"/>
        <v>ND</v>
      </c>
      <c r="S54" s="13" t="str">
        <f t="shared" si="25"/>
        <v>ND</v>
      </c>
      <c r="T54" s="13">
        <f t="shared" si="25"/>
        <v>0.379031726370686</v>
      </c>
      <c r="U54" s="13" t="str">
        <f t="shared" si="25"/>
        <v>ND</v>
      </c>
      <c r="V54" s="13" t="str">
        <f t="shared" si="25"/>
        <v>ND</v>
      </c>
      <c r="W54" s="13" t="str">
        <f t="shared" si="25"/>
        <v>ND</v>
      </c>
      <c r="X54" s="13" t="str">
        <f t="shared" si="25"/>
        <v>ND</v>
      </c>
      <c r="Y54" s="13" t="str">
        <f t="shared" si="25"/>
        <v>ND</v>
      </c>
      <c r="Z54" s="13" t="str">
        <f t="shared" si="25"/>
        <v>ND</v>
      </c>
      <c r="AA54" s="13">
        <f t="shared" si="25"/>
        <v>0.436352920613155</v>
      </c>
      <c r="AB54" s="13">
        <f t="shared" si="25"/>
        <v>1.48125696246364</v>
      </c>
      <c r="AC54" s="13" t="str">
        <f t="shared" si="25"/>
        <v>ND</v>
      </c>
      <c r="AD54" s="13" t="str">
        <f t="shared" si="25"/>
        <v>ND</v>
      </c>
      <c r="AE54" s="13" t="str">
        <f t="shared" si="25"/>
        <v>ND</v>
      </c>
      <c r="AF54" s="13" t="str">
        <f t="shared" si="25"/>
        <v>ND</v>
      </c>
      <c r="AG54" s="13" t="str">
        <f t="shared" si="25"/>
        <v>ND</v>
      </c>
      <c r="AH54" s="13" t="str">
        <f t="shared" si="25"/>
        <v>ND</v>
      </c>
      <c r="AI54" s="13" t="str">
        <f t="shared" si="25"/>
        <v>ND</v>
      </c>
      <c r="AJ54" s="13" t="str">
        <f t="shared" si="25"/>
        <v>ND</v>
      </c>
      <c r="AK54" s="13" t="str">
        <f t="shared" si="25"/>
        <v>ND</v>
      </c>
      <c r="AL54" s="13" t="str">
        <f t="shared" si="25"/>
        <v>ND</v>
      </c>
      <c r="AM54" s="13" t="str">
        <f t="shared" si="25"/>
        <v>ND</v>
      </c>
      <c r="AN54" s="13" t="str">
        <f t="shared" si="25"/>
        <v>ND</v>
      </c>
      <c r="AO54" s="13" t="str">
        <f t="shared" si="25"/>
        <v>ND</v>
      </c>
      <c r="AP54" s="13" t="str">
        <f t="shared" si="25"/>
        <v>ND</v>
      </c>
      <c r="AQ54" s="13" t="str">
        <f t="shared" si="25"/>
        <v>ND</v>
      </c>
      <c r="AR54" s="13" t="str">
        <f t="shared" si="25"/>
        <v>ND</v>
      </c>
      <c r="AS54" s="13" t="str">
        <f t="shared" si="25"/>
        <v>ND</v>
      </c>
      <c r="AT54" s="13" t="str">
        <f t="shared" si="25"/>
        <v>ND</v>
      </c>
      <c r="AU54" s="13" t="str">
        <f t="shared" si="25"/>
        <v>ND</v>
      </c>
      <c r="AV54" s="13" t="str">
        <f t="shared" si="25"/>
        <v>ND</v>
      </c>
      <c r="AW54" s="13" t="str">
        <f t="shared" si="25"/>
        <v>ND</v>
      </c>
      <c r="AX54" s="13" t="str">
        <f t="shared" si="25"/>
        <v>ND</v>
      </c>
      <c r="AY54" s="13" t="str">
        <f t="shared" si="25"/>
        <v>ND</v>
      </c>
      <c r="AZ54" s="13" t="str">
        <f t="shared" si="25"/>
        <v>ND</v>
      </c>
      <c r="BA54" s="13" t="str">
        <f t="shared" si="25"/>
        <v>ND</v>
      </c>
      <c r="BB54" s="13" t="str">
        <f t="shared" si="25"/>
        <v>ND</v>
      </c>
      <c r="BC54" s="13" t="str">
        <f t="shared" si="25"/>
        <v>ND</v>
      </c>
      <c r="BD54" s="13" t="str">
        <f t="shared" si="25"/>
        <v>ND</v>
      </c>
      <c r="BE54" s="13" t="str">
        <f t="shared" si="25"/>
        <v>ND</v>
      </c>
      <c r="BF54" s="13" t="str">
        <f t="shared" si="25"/>
        <v>ND</v>
      </c>
      <c r="BG54" s="13" t="str">
        <f t="shared" si="25"/>
        <v>ND</v>
      </c>
      <c r="BH54" s="13" t="str">
        <f t="shared" si="25"/>
        <v>ND</v>
      </c>
      <c r="BI54" s="13" t="str">
        <f t="shared" si="25"/>
        <v>ND</v>
      </c>
      <c r="BJ54" s="13">
        <f t="shared" si="25"/>
        <v>5.6382286582374701E-2</v>
      </c>
      <c r="BK54" s="13" t="str">
        <f t="shared" si="25"/>
        <v>ND</v>
      </c>
      <c r="BL54" s="13" t="str">
        <f t="shared" si="25"/>
        <v>ND</v>
      </c>
    </row>
    <row r="55" spans="1:67" x14ac:dyDescent="0.25">
      <c r="A55" s="8" t="s">
        <v>241</v>
      </c>
      <c r="C55" s="14" t="str">
        <f>IF(C54="ND","ND",C54*$B53)</f>
        <v>ND</v>
      </c>
      <c r="D55" s="14" t="str">
        <f t="shared" ref="D55:BL55" si="26">IF(D54="ND","ND",D54*$B53)</f>
        <v>ND</v>
      </c>
      <c r="E55" s="14" t="str">
        <f t="shared" si="26"/>
        <v>ND</v>
      </c>
      <c r="F55" s="14">
        <f t="shared" si="26"/>
        <v>49929756.160162203</v>
      </c>
      <c r="G55" s="14">
        <f t="shared" si="26"/>
        <v>3924.0698582391601</v>
      </c>
      <c r="H55" s="14">
        <f t="shared" si="26"/>
        <v>896.53203261351996</v>
      </c>
      <c r="I55" s="14">
        <f t="shared" si="26"/>
        <v>513069.21410384902</v>
      </c>
      <c r="J55" s="14">
        <f t="shared" si="26"/>
        <v>2883.0991777658701</v>
      </c>
      <c r="K55" s="14">
        <f t="shared" si="26"/>
        <v>17726259.906458598</v>
      </c>
      <c r="L55" s="14">
        <f t="shared" si="26"/>
        <v>1431415.4932301899</v>
      </c>
      <c r="M55" s="14" t="str">
        <f t="shared" si="26"/>
        <v>ND</v>
      </c>
      <c r="N55" s="14">
        <f t="shared" si="26"/>
        <v>107.917190138268</v>
      </c>
      <c r="O55" s="14" t="str">
        <f t="shared" si="26"/>
        <v>ND</v>
      </c>
      <c r="P55" s="14" t="str">
        <f t="shared" si="26"/>
        <v>ND</v>
      </c>
      <c r="Q55" s="14" t="str">
        <f t="shared" si="26"/>
        <v>ND</v>
      </c>
      <c r="R55" s="14" t="str">
        <f t="shared" si="26"/>
        <v>ND</v>
      </c>
      <c r="S55" s="14" t="str">
        <f t="shared" si="26"/>
        <v>ND</v>
      </c>
      <c r="T55" s="14">
        <f t="shared" si="26"/>
        <v>379.03172637068599</v>
      </c>
      <c r="U55" s="14" t="str">
        <f t="shared" si="26"/>
        <v>ND</v>
      </c>
      <c r="V55" s="14" t="str">
        <f t="shared" si="26"/>
        <v>ND</v>
      </c>
      <c r="W55" s="14" t="str">
        <f t="shared" si="26"/>
        <v>ND</v>
      </c>
      <c r="X55" s="14" t="str">
        <f t="shared" si="26"/>
        <v>ND</v>
      </c>
      <c r="Y55" s="14" t="str">
        <f t="shared" si="26"/>
        <v>ND</v>
      </c>
      <c r="Z55" s="14" t="str">
        <f t="shared" si="26"/>
        <v>ND</v>
      </c>
      <c r="AA55" s="14">
        <f t="shared" si="26"/>
        <v>436.35292061315499</v>
      </c>
      <c r="AB55" s="14">
        <f t="shared" si="26"/>
        <v>1481.2569624636401</v>
      </c>
      <c r="AC55" s="14" t="str">
        <f t="shared" si="26"/>
        <v>ND</v>
      </c>
      <c r="AD55" s="14" t="str">
        <f t="shared" si="26"/>
        <v>ND</v>
      </c>
      <c r="AE55" s="14" t="str">
        <f t="shared" si="26"/>
        <v>ND</v>
      </c>
      <c r="AF55" s="14" t="str">
        <f t="shared" si="26"/>
        <v>ND</v>
      </c>
      <c r="AG55" s="14" t="str">
        <f t="shared" si="26"/>
        <v>ND</v>
      </c>
      <c r="AH55" s="14" t="str">
        <f t="shared" si="26"/>
        <v>ND</v>
      </c>
      <c r="AI55" s="14" t="str">
        <f t="shared" si="26"/>
        <v>ND</v>
      </c>
      <c r="AJ55" s="14" t="str">
        <f t="shared" si="26"/>
        <v>ND</v>
      </c>
      <c r="AK55" s="14" t="str">
        <f t="shared" si="26"/>
        <v>ND</v>
      </c>
      <c r="AL55" s="14" t="str">
        <f t="shared" si="26"/>
        <v>ND</v>
      </c>
      <c r="AM55" s="14" t="str">
        <f t="shared" si="26"/>
        <v>ND</v>
      </c>
      <c r="AN55" s="14" t="str">
        <f t="shared" si="26"/>
        <v>ND</v>
      </c>
      <c r="AO55" s="14" t="str">
        <f t="shared" si="26"/>
        <v>ND</v>
      </c>
      <c r="AP55" s="14" t="str">
        <f t="shared" si="26"/>
        <v>ND</v>
      </c>
      <c r="AQ55" s="14" t="str">
        <f t="shared" si="26"/>
        <v>ND</v>
      </c>
      <c r="AR55" s="14" t="str">
        <f t="shared" si="26"/>
        <v>ND</v>
      </c>
      <c r="AS55" s="14" t="str">
        <f t="shared" si="26"/>
        <v>ND</v>
      </c>
      <c r="AT55" s="14" t="str">
        <f t="shared" si="26"/>
        <v>ND</v>
      </c>
      <c r="AU55" s="14" t="str">
        <f t="shared" si="26"/>
        <v>ND</v>
      </c>
      <c r="AV55" s="14" t="str">
        <f t="shared" si="26"/>
        <v>ND</v>
      </c>
      <c r="AW55" s="14" t="str">
        <f t="shared" si="26"/>
        <v>ND</v>
      </c>
      <c r="AX55" s="14" t="str">
        <f t="shared" si="26"/>
        <v>ND</v>
      </c>
      <c r="AY55" s="14" t="str">
        <f t="shared" si="26"/>
        <v>ND</v>
      </c>
      <c r="AZ55" s="14" t="str">
        <f t="shared" si="26"/>
        <v>ND</v>
      </c>
      <c r="BA55" s="14" t="str">
        <f t="shared" si="26"/>
        <v>ND</v>
      </c>
      <c r="BB55" s="14" t="str">
        <f t="shared" si="26"/>
        <v>ND</v>
      </c>
      <c r="BC55" s="14" t="str">
        <f t="shared" si="26"/>
        <v>ND</v>
      </c>
      <c r="BD55" s="14" t="str">
        <f t="shared" si="26"/>
        <v>ND</v>
      </c>
      <c r="BE55" s="14" t="str">
        <f t="shared" si="26"/>
        <v>ND</v>
      </c>
      <c r="BF55" s="14" t="str">
        <f t="shared" si="26"/>
        <v>ND</v>
      </c>
      <c r="BG55" s="14" t="str">
        <f t="shared" si="26"/>
        <v>ND</v>
      </c>
      <c r="BH55" s="14" t="str">
        <f t="shared" si="26"/>
        <v>ND</v>
      </c>
      <c r="BI55" s="14" t="str">
        <f t="shared" si="26"/>
        <v>ND</v>
      </c>
      <c r="BJ55" s="14">
        <f t="shared" si="26"/>
        <v>56.382286582374704</v>
      </c>
      <c r="BK55" s="14" t="str">
        <f t="shared" si="26"/>
        <v>ND</v>
      </c>
      <c r="BL55" s="14" t="str">
        <f t="shared" si="26"/>
        <v>ND</v>
      </c>
    </row>
    <row r="57" spans="1:67" x14ac:dyDescent="0.25">
      <c r="A57" t="str">
        <f>'ICP-MS Results'!C28</f>
        <v>GY2-032-A-dup  1000x</v>
      </c>
      <c r="B57" t="str">
        <f>'ICP-MS Results'!D28</f>
        <v>1000</v>
      </c>
      <c r="C57">
        <f>'ICP-MS Results'!E28</f>
        <v>6.7800899707895199E-2</v>
      </c>
      <c r="D57">
        <f>'ICP-MS Results'!G28</f>
        <v>1.8056619306819901E-3</v>
      </c>
      <c r="E57">
        <f>'ICP-MS Results'!I28</f>
        <v>-0.17776278088105901</v>
      </c>
      <c r="F57">
        <f>'ICP-MS Results'!K28</f>
        <v>50073.285832074798</v>
      </c>
      <c r="G57">
        <f>'ICP-MS Results'!N28</f>
        <v>3.80180238696305</v>
      </c>
      <c r="H57">
        <f>'ICP-MS Results'!P28</f>
        <v>0.19049504629335201</v>
      </c>
      <c r="I57">
        <f>'ICP-MS Results'!Q28</f>
        <v>513.13045040711495</v>
      </c>
      <c r="J57">
        <f>'ICP-MS Results'!S28</f>
        <v>3.1863207153644399</v>
      </c>
      <c r="K57">
        <f>'ICP-MS Results'!V28</f>
        <v>18051.409724667301</v>
      </c>
      <c r="L57">
        <f>'ICP-MS Results'!Y28</f>
        <v>1482.62249995919</v>
      </c>
      <c r="M57">
        <f>'ICP-MS Results'!AC28</f>
        <v>-4.29916168704619E-2</v>
      </c>
      <c r="N57">
        <f>'ICP-MS Results'!AE28</f>
        <v>0.10759379045690499</v>
      </c>
      <c r="O57">
        <f>'ICP-MS Results'!AG28</f>
        <v>-0.12365243398968501</v>
      </c>
      <c r="P57">
        <f>'ICP-MS Results'!AI28</f>
        <v>-7.2419447539652501E-2</v>
      </c>
      <c r="Q57">
        <f>'ICP-MS Results'!AK28</f>
        <v>5.6710505395640001E-2</v>
      </c>
      <c r="R57">
        <f>'ICP-MS Results'!AN28</f>
        <v>1.2417370603348901</v>
      </c>
      <c r="S57">
        <f>'ICP-MS Results'!AP28</f>
        <v>1.29895622794476E-2</v>
      </c>
      <c r="T57">
        <f>'ICP-MS Results'!AR28</f>
        <v>0.41250028341858203</v>
      </c>
      <c r="U57">
        <f>'ICP-MS Results'!AT28</f>
        <v>4.0888944763467501E-2</v>
      </c>
      <c r="V57">
        <f>'ICP-MS Results'!AV28</f>
        <v>5.0910991173786703E-2</v>
      </c>
      <c r="W57">
        <f>'ICP-MS Results'!AX28</f>
        <v>-6.9349665613668001E-3</v>
      </c>
      <c r="X57">
        <f>'ICP-MS Results'!AZ28</f>
        <v>-2.1191515832134199E-2</v>
      </c>
      <c r="Y57">
        <f>'ICP-MS Results'!BB28</f>
        <v>-1.43837607394283E-2</v>
      </c>
      <c r="Z57">
        <f>'ICP-MS Results'!BF28</f>
        <v>8.1651522387730796E-2</v>
      </c>
      <c r="AA57">
        <f>'ICP-MS Results'!BH28</f>
        <v>0.44507417672545901</v>
      </c>
      <c r="AB57">
        <f>'ICP-MS Results'!BJ28</f>
        <v>1.5613890252557601</v>
      </c>
      <c r="AC57">
        <f>'ICP-MS Results'!BL28</f>
        <v>-0.884303494377504</v>
      </c>
      <c r="AD57">
        <f>'ICP-MS Results'!BO28</f>
        <v>-2.055814212877E-2</v>
      </c>
      <c r="AE57">
        <f>'ICP-MS Results'!BQ28</f>
        <v>4.9311197685136102E-2</v>
      </c>
      <c r="AF57">
        <f>'ICP-MS Results'!BS28</f>
        <v>5.4203446674342597E-4</v>
      </c>
      <c r="AG57">
        <f>'ICP-MS Results'!BT28</f>
        <v>-1.09870946587876E-2</v>
      </c>
      <c r="AH57">
        <f>'ICP-MS Results'!BV28</f>
        <v>3.0902620974794098E-3</v>
      </c>
      <c r="AI57">
        <f>'ICP-MS Results'!BX28</f>
        <v>-5.8997930877970903E-3</v>
      </c>
      <c r="AJ57">
        <f>'ICP-MS Results'!CA28</f>
        <v>-8.6435824530614706E-3</v>
      </c>
      <c r="AK57">
        <f>'ICP-MS Results'!CC28</f>
        <v>-0.70974259055914501</v>
      </c>
      <c r="AL57">
        <f>'ICP-MS Results'!CD28</f>
        <v>-1.6081207731529299E-2</v>
      </c>
      <c r="AM57">
        <f>'ICP-MS Results'!CF28</f>
        <v>2.0923565321536001E-2</v>
      </c>
      <c r="AN57">
        <f>'ICP-MS Results'!CH28</f>
        <v>-6.7913461274084694E-2</v>
      </c>
      <c r="AO57">
        <f>'ICP-MS Results'!CK28</f>
        <v>-2.3911168144782899E-4</v>
      </c>
      <c r="AP57">
        <f>'ICP-MS Results'!CM28</f>
        <v>-0.114962320799574</v>
      </c>
      <c r="AQ57">
        <f>'ICP-MS Results'!CO28</f>
        <v>3.7529279609872199E-4</v>
      </c>
      <c r="AR57">
        <f>'ICP-MS Results'!CQ28</f>
        <v>-2.1091888272694102E-3</v>
      </c>
      <c r="AS57">
        <f>'ICP-MS Results'!CS28</f>
        <v>3.6024298206623201E-3</v>
      </c>
      <c r="AT57">
        <f>'ICP-MS Results'!CU28</f>
        <v>-7.7844917765804794E-2</v>
      </c>
      <c r="AU57">
        <f>'ICP-MS Results'!CW28</f>
        <v>-1.9307059342073599E-3</v>
      </c>
      <c r="AV57">
        <f>'ICP-MS Results'!CY28</f>
        <v>-5.00237696527033E-3</v>
      </c>
      <c r="AW57">
        <f>'ICP-MS Results'!DA28</f>
        <v>-6.5881123162366698E-3</v>
      </c>
      <c r="AX57">
        <f>'ICP-MS Results'!DC28</f>
        <v>-4.2050173807050501E-3</v>
      </c>
      <c r="AY57">
        <f>'ICP-MS Results'!DE28</f>
        <v>-7.5002503489969502E-3</v>
      </c>
      <c r="AZ57">
        <f>'ICP-MS Results'!DG28</f>
        <v>-7.4164121934081999E-3</v>
      </c>
      <c r="BA57">
        <f>'ICP-MS Results'!DI28</f>
        <v>-1.08200131295499E-2</v>
      </c>
      <c r="BB57">
        <f>'ICP-MS Results'!DK28</f>
        <v>-1.04030846124841E-2</v>
      </c>
      <c r="BC57">
        <f>'ICP-MS Results'!DM28</f>
        <v>-3.1620860626273301E-3</v>
      </c>
      <c r="BD57">
        <f>'ICP-MS Results'!DO28</f>
        <v>4.3123101540610799E-4</v>
      </c>
      <c r="BE57">
        <f>'ICP-MS Results'!DQ28</f>
        <v>-0.44097748529825098</v>
      </c>
      <c r="BF57">
        <f>'ICP-MS Results'!DS28</f>
        <v>-1.5251959853781001E-3</v>
      </c>
      <c r="BG57">
        <f>'ICP-MS Results'!DU28</f>
        <v>1.38350008428635E-2</v>
      </c>
      <c r="BH57">
        <f>'ICP-MS Results'!DW28</f>
        <v>1.2531653116192599E-2</v>
      </c>
      <c r="BI57">
        <f>'ICP-MS Results'!DY28</f>
        <v>-2.8148670518887702E-3</v>
      </c>
      <c r="BJ57">
        <f>'ICP-MS Results'!EA28</f>
        <v>4.9965065883698298E-2</v>
      </c>
      <c r="BK57">
        <f>'ICP-MS Results'!EC28</f>
        <v>-3.1084085464314699E-2</v>
      </c>
      <c r="BL57">
        <f>'ICP-MS Results'!EE28</f>
        <v>-6.5496212625208196E-3</v>
      </c>
      <c r="BM57">
        <f>'ICP-MS Results'!EF28</f>
        <v>93.255378598425196</v>
      </c>
      <c r="BN57">
        <f>'ICP-MS Results'!EG28</f>
        <v>139.055459630993</v>
      </c>
      <c r="BO57">
        <f>'ICP-MS Results'!EH28</f>
        <v>99.469549348377996</v>
      </c>
    </row>
    <row r="58" spans="1:67" x14ac:dyDescent="0.25">
      <c r="A58" s="8" t="s">
        <v>240</v>
      </c>
      <c r="C58" s="13" t="str">
        <f>IF(C57&lt;C$81,"ND",C57)</f>
        <v>ND</v>
      </c>
      <c r="D58" s="13" t="str">
        <f t="shared" ref="D58:BL58" si="27">IF(D57&lt;D$81,"ND",D57)</f>
        <v>ND</v>
      </c>
      <c r="E58" s="13" t="str">
        <f t="shared" si="27"/>
        <v>ND</v>
      </c>
      <c r="F58" s="13">
        <f t="shared" si="27"/>
        <v>50073.285832074798</v>
      </c>
      <c r="G58" s="13">
        <f t="shared" si="27"/>
        <v>3.80180238696305</v>
      </c>
      <c r="H58" s="13" t="str">
        <f t="shared" si="27"/>
        <v>ND</v>
      </c>
      <c r="I58" s="13">
        <f t="shared" si="27"/>
        <v>513.13045040711495</v>
      </c>
      <c r="J58" s="13">
        <f t="shared" si="27"/>
        <v>3.1863207153644399</v>
      </c>
      <c r="K58" s="13">
        <f t="shared" si="27"/>
        <v>18051.409724667301</v>
      </c>
      <c r="L58" s="13">
        <f t="shared" si="27"/>
        <v>1482.62249995919</v>
      </c>
      <c r="M58" s="13" t="str">
        <f t="shared" si="27"/>
        <v>ND</v>
      </c>
      <c r="N58" s="13">
        <f t="shared" si="27"/>
        <v>0.10759379045690499</v>
      </c>
      <c r="O58" s="13" t="str">
        <f t="shared" si="27"/>
        <v>ND</v>
      </c>
      <c r="P58" s="13" t="str">
        <f t="shared" si="27"/>
        <v>ND</v>
      </c>
      <c r="Q58" s="13">
        <f t="shared" si="27"/>
        <v>5.6710505395640001E-2</v>
      </c>
      <c r="R58" s="13">
        <f t="shared" si="27"/>
        <v>1.2417370603348901</v>
      </c>
      <c r="S58" s="13" t="str">
        <f t="shared" si="27"/>
        <v>ND</v>
      </c>
      <c r="T58" s="13">
        <f t="shared" si="27"/>
        <v>0.41250028341858203</v>
      </c>
      <c r="U58" s="13" t="str">
        <f t="shared" si="27"/>
        <v>ND</v>
      </c>
      <c r="V58" s="13" t="str">
        <f t="shared" si="27"/>
        <v>ND</v>
      </c>
      <c r="W58" s="13" t="str">
        <f t="shared" si="27"/>
        <v>ND</v>
      </c>
      <c r="X58" s="13" t="str">
        <f t="shared" si="27"/>
        <v>ND</v>
      </c>
      <c r="Y58" s="13" t="str">
        <f t="shared" si="27"/>
        <v>ND</v>
      </c>
      <c r="Z58" s="13" t="str">
        <f t="shared" si="27"/>
        <v>ND</v>
      </c>
      <c r="AA58" s="13">
        <f t="shared" si="27"/>
        <v>0.44507417672545901</v>
      </c>
      <c r="AB58" s="13">
        <f t="shared" si="27"/>
        <v>1.5613890252557601</v>
      </c>
      <c r="AC58" s="13" t="str">
        <f t="shared" si="27"/>
        <v>ND</v>
      </c>
      <c r="AD58" s="13" t="str">
        <f t="shared" si="27"/>
        <v>ND</v>
      </c>
      <c r="AE58" s="13" t="str">
        <f t="shared" si="27"/>
        <v>ND</v>
      </c>
      <c r="AF58" s="13" t="str">
        <f t="shared" si="27"/>
        <v>ND</v>
      </c>
      <c r="AG58" s="13" t="str">
        <f t="shared" si="27"/>
        <v>ND</v>
      </c>
      <c r="AH58" s="13" t="str">
        <f t="shared" si="27"/>
        <v>ND</v>
      </c>
      <c r="AI58" s="13" t="str">
        <f t="shared" si="27"/>
        <v>ND</v>
      </c>
      <c r="AJ58" s="13" t="str">
        <f t="shared" si="27"/>
        <v>ND</v>
      </c>
      <c r="AK58" s="13" t="str">
        <f t="shared" si="27"/>
        <v>ND</v>
      </c>
      <c r="AL58" s="13" t="str">
        <f t="shared" si="27"/>
        <v>ND</v>
      </c>
      <c r="AM58" s="13" t="str">
        <f t="shared" si="27"/>
        <v>ND</v>
      </c>
      <c r="AN58" s="13" t="str">
        <f t="shared" si="27"/>
        <v>ND</v>
      </c>
      <c r="AO58" s="13" t="str">
        <f t="shared" si="27"/>
        <v>ND</v>
      </c>
      <c r="AP58" s="13" t="str">
        <f t="shared" si="27"/>
        <v>ND</v>
      </c>
      <c r="AQ58" s="13" t="str">
        <f t="shared" si="27"/>
        <v>ND</v>
      </c>
      <c r="AR58" s="13" t="str">
        <f t="shared" si="27"/>
        <v>ND</v>
      </c>
      <c r="AS58" s="13" t="str">
        <f t="shared" si="27"/>
        <v>ND</v>
      </c>
      <c r="AT58" s="13" t="str">
        <f t="shared" si="27"/>
        <v>ND</v>
      </c>
      <c r="AU58" s="13" t="str">
        <f t="shared" si="27"/>
        <v>ND</v>
      </c>
      <c r="AV58" s="13" t="str">
        <f t="shared" si="27"/>
        <v>ND</v>
      </c>
      <c r="AW58" s="13" t="str">
        <f t="shared" si="27"/>
        <v>ND</v>
      </c>
      <c r="AX58" s="13" t="str">
        <f t="shared" si="27"/>
        <v>ND</v>
      </c>
      <c r="AY58" s="13" t="str">
        <f t="shared" si="27"/>
        <v>ND</v>
      </c>
      <c r="AZ58" s="13" t="str">
        <f t="shared" si="27"/>
        <v>ND</v>
      </c>
      <c r="BA58" s="13" t="str">
        <f t="shared" si="27"/>
        <v>ND</v>
      </c>
      <c r="BB58" s="13" t="str">
        <f t="shared" si="27"/>
        <v>ND</v>
      </c>
      <c r="BC58" s="13" t="str">
        <f t="shared" si="27"/>
        <v>ND</v>
      </c>
      <c r="BD58" s="13" t="str">
        <f t="shared" si="27"/>
        <v>ND</v>
      </c>
      <c r="BE58" s="13" t="str">
        <f t="shared" si="27"/>
        <v>ND</v>
      </c>
      <c r="BF58" s="13" t="str">
        <f t="shared" si="27"/>
        <v>ND</v>
      </c>
      <c r="BG58" s="13" t="str">
        <f t="shared" si="27"/>
        <v>ND</v>
      </c>
      <c r="BH58" s="13" t="str">
        <f t="shared" si="27"/>
        <v>ND</v>
      </c>
      <c r="BI58" s="13" t="str">
        <f t="shared" si="27"/>
        <v>ND</v>
      </c>
      <c r="BJ58" s="13">
        <f t="shared" si="27"/>
        <v>4.9965065883698298E-2</v>
      </c>
      <c r="BK58" s="13" t="str">
        <f t="shared" si="27"/>
        <v>ND</v>
      </c>
      <c r="BL58" s="13" t="str">
        <f t="shared" si="27"/>
        <v>ND</v>
      </c>
    </row>
    <row r="59" spans="1:67" x14ac:dyDescent="0.25">
      <c r="A59" s="8" t="s">
        <v>241</v>
      </c>
      <c r="C59" s="14" t="str">
        <f>IF(C58="ND","ND",C58*$B57)</f>
        <v>ND</v>
      </c>
      <c r="D59" s="14" t="str">
        <f t="shared" ref="D59:BL59" si="28">IF(D58="ND","ND",D58*$B57)</f>
        <v>ND</v>
      </c>
      <c r="E59" s="14" t="str">
        <f t="shared" si="28"/>
        <v>ND</v>
      </c>
      <c r="F59" s="14">
        <f t="shared" si="28"/>
        <v>50073285.832074799</v>
      </c>
      <c r="G59" s="14">
        <f t="shared" si="28"/>
        <v>3801.8023869630501</v>
      </c>
      <c r="H59" s="14" t="str">
        <f t="shared" si="28"/>
        <v>ND</v>
      </c>
      <c r="I59" s="14">
        <f t="shared" si="28"/>
        <v>513130.45040711493</v>
      </c>
      <c r="J59" s="14">
        <f t="shared" si="28"/>
        <v>3186.3207153644398</v>
      </c>
      <c r="K59" s="14">
        <f t="shared" si="28"/>
        <v>18051409.7246673</v>
      </c>
      <c r="L59" s="14">
        <f t="shared" si="28"/>
        <v>1482622.4999591899</v>
      </c>
      <c r="M59" s="14" t="str">
        <f t="shared" si="28"/>
        <v>ND</v>
      </c>
      <c r="N59" s="14">
        <f t="shared" si="28"/>
        <v>107.593790456905</v>
      </c>
      <c r="O59" s="14" t="str">
        <f t="shared" si="28"/>
        <v>ND</v>
      </c>
      <c r="P59" s="14" t="str">
        <f t="shared" si="28"/>
        <v>ND</v>
      </c>
      <c r="Q59" s="14">
        <f t="shared" si="28"/>
        <v>56.710505395639998</v>
      </c>
      <c r="R59" s="14">
        <f t="shared" si="28"/>
        <v>1241.73706033489</v>
      </c>
      <c r="S59" s="14" t="str">
        <f t="shared" si="28"/>
        <v>ND</v>
      </c>
      <c r="T59" s="14">
        <f t="shared" si="28"/>
        <v>412.500283418582</v>
      </c>
      <c r="U59" s="14" t="str">
        <f t="shared" si="28"/>
        <v>ND</v>
      </c>
      <c r="V59" s="14" t="str">
        <f t="shared" si="28"/>
        <v>ND</v>
      </c>
      <c r="W59" s="14" t="str">
        <f t="shared" si="28"/>
        <v>ND</v>
      </c>
      <c r="X59" s="14" t="str">
        <f t="shared" si="28"/>
        <v>ND</v>
      </c>
      <c r="Y59" s="14" t="str">
        <f t="shared" si="28"/>
        <v>ND</v>
      </c>
      <c r="Z59" s="14" t="str">
        <f t="shared" si="28"/>
        <v>ND</v>
      </c>
      <c r="AA59" s="14">
        <f t="shared" si="28"/>
        <v>445.07417672545904</v>
      </c>
      <c r="AB59" s="14">
        <f t="shared" si="28"/>
        <v>1561.3890252557601</v>
      </c>
      <c r="AC59" s="14" t="str">
        <f t="shared" si="28"/>
        <v>ND</v>
      </c>
      <c r="AD59" s="14" t="str">
        <f t="shared" si="28"/>
        <v>ND</v>
      </c>
      <c r="AE59" s="14" t="str">
        <f t="shared" si="28"/>
        <v>ND</v>
      </c>
      <c r="AF59" s="14" t="str">
        <f t="shared" si="28"/>
        <v>ND</v>
      </c>
      <c r="AG59" s="14" t="str">
        <f t="shared" si="28"/>
        <v>ND</v>
      </c>
      <c r="AH59" s="14" t="str">
        <f t="shared" si="28"/>
        <v>ND</v>
      </c>
      <c r="AI59" s="14" t="str">
        <f t="shared" si="28"/>
        <v>ND</v>
      </c>
      <c r="AJ59" s="14" t="str">
        <f t="shared" si="28"/>
        <v>ND</v>
      </c>
      <c r="AK59" s="14" t="str">
        <f t="shared" si="28"/>
        <v>ND</v>
      </c>
      <c r="AL59" s="14" t="str">
        <f t="shared" si="28"/>
        <v>ND</v>
      </c>
      <c r="AM59" s="14" t="str">
        <f t="shared" si="28"/>
        <v>ND</v>
      </c>
      <c r="AN59" s="14" t="str">
        <f t="shared" si="28"/>
        <v>ND</v>
      </c>
      <c r="AO59" s="14" t="str">
        <f t="shared" si="28"/>
        <v>ND</v>
      </c>
      <c r="AP59" s="14" t="str">
        <f t="shared" si="28"/>
        <v>ND</v>
      </c>
      <c r="AQ59" s="14" t="str">
        <f t="shared" si="28"/>
        <v>ND</v>
      </c>
      <c r="AR59" s="14" t="str">
        <f t="shared" si="28"/>
        <v>ND</v>
      </c>
      <c r="AS59" s="14" t="str">
        <f t="shared" si="28"/>
        <v>ND</v>
      </c>
      <c r="AT59" s="14" t="str">
        <f t="shared" si="28"/>
        <v>ND</v>
      </c>
      <c r="AU59" s="14" t="str">
        <f t="shared" si="28"/>
        <v>ND</v>
      </c>
      <c r="AV59" s="14" t="str">
        <f t="shared" si="28"/>
        <v>ND</v>
      </c>
      <c r="AW59" s="14" t="str">
        <f t="shared" si="28"/>
        <v>ND</v>
      </c>
      <c r="AX59" s="14" t="str">
        <f t="shared" si="28"/>
        <v>ND</v>
      </c>
      <c r="AY59" s="14" t="str">
        <f t="shared" si="28"/>
        <v>ND</v>
      </c>
      <c r="AZ59" s="14" t="str">
        <f t="shared" si="28"/>
        <v>ND</v>
      </c>
      <c r="BA59" s="14" t="str">
        <f t="shared" si="28"/>
        <v>ND</v>
      </c>
      <c r="BB59" s="14" t="str">
        <f t="shared" si="28"/>
        <v>ND</v>
      </c>
      <c r="BC59" s="14" t="str">
        <f t="shared" si="28"/>
        <v>ND</v>
      </c>
      <c r="BD59" s="14" t="str">
        <f t="shared" si="28"/>
        <v>ND</v>
      </c>
      <c r="BE59" s="14" t="str">
        <f t="shared" si="28"/>
        <v>ND</v>
      </c>
      <c r="BF59" s="14" t="str">
        <f t="shared" si="28"/>
        <v>ND</v>
      </c>
      <c r="BG59" s="14" t="str">
        <f t="shared" si="28"/>
        <v>ND</v>
      </c>
      <c r="BH59" s="14" t="str">
        <f t="shared" si="28"/>
        <v>ND</v>
      </c>
      <c r="BI59" s="14" t="str">
        <f t="shared" si="28"/>
        <v>ND</v>
      </c>
      <c r="BJ59" s="14">
        <f t="shared" si="28"/>
        <v>49.965065883698301</v>
      </c>
      <c r="BK59" s="14" t="str">
        <f t="shared" si="28"/>
        <v>ND</v>
      </c>
      <c r="BL59" s="14" t="str">
        <f t="shared" si="28"/>
        <v>ND</v>
      </c>
    </row>
    <row r="61" spans="1:67" x14ac:dyDescent="0.25">
      <c r="A61" t="str">
        <f>'ICP-MS Results'!C29</f>
        <v>GY2-032-A  100x</v>
      </c>
      <c r="B61" t="str">
        <f>'ICP-MS Results'!D29</f>
        <v>100</v>
      </c>
      <c r="C61">
        <f>'ICP-MS Results'!E29</f>
        <v>0.28443244188327799</v>
      </c>
      <c r="D61">
        <f>'ICP-MS Results'!G29</f>
        <v>-1.7639502605180501E-3</v>
      </c>
      <c r="E61">
        <f>'ICP-MS Results'!I29</f>
        <v>0.27237918540206502</v>
      </c>
      <c r="F61" t="str">
        <f>'ICP-MS Results'!K29</f>
        <v>OR</v>
      </c>
      <c r="G61">
        <f>'ICP-MS Results'!N29</f>
        <v>23.8193502622835</v>
      </c>
      <c r="H61">
        <f>'ICP-MS Results'!P29</f>
        <v>2.6713192354717799</v>
      </c>
      <c r="I61">
        <f>'ICP-MS Results'!Q29</f>
        <v>572.06104935309997</v>
      </c>
      <c r="J61">
        <f>'ICP-MS Results'!S29</f>
        <v>7.9076136619008599</v>
      </c>
      <c r="K61">
        <f>'ICP-MS Results'!V29</f>
        <v>210771.76862387001</v>
      </c>
      <c r="L61">
        <f>'ICP-MS Results'!Y29</f>
        <v>16902.653627581702</v>
      </c>
      <c r="M61">
        <f>'ICP-MS Results'!AC29</f>
        <v>-4.72271446877775E-2</v>
      </c>
      <c r="N61">
        <f>'ICP-MS Results'!AE29</f>
        <v>0.111797347694507</v>
      </c>
      <c r="O61">
        <f>'ICP-MS Results'!AG29</f>
        <v>-0.116216547176553</v>
      </c>
      <c r="P61">
        <f>'ICP-MS Results'!AI29</f>
        <v>-6.7298220098398503E-2</v>
      </c>
      <c r="Q61">
        <f>'ICP-MS Results'!AK29</f>
        <v>0.39167136797977797</v>
      </c>
      <c r="R61">
        <f>'ICP-MS Results'!AN29</f>
        <v>12.0942626983149</v>
      </c>
      <c r="S61">
        <f>'ICP-MS Results'!AP29</f>
        <v>2.4233683070773299E-2</v>
      </c>
      <c r="T61">
        <f>'ICP-MS Results'!AR29</f>
        <v>0.37766088812592202</v>
      </c>
      <c r="U61">
        <f>'ICP-MS Results'!AT29</f>
        <v>5.80410136118494E-2</v>
      </c>
      <c r="V61">
        <f>'ICP-MS Results'!AV29</f>
        <v>0.76782514021205195</v>
      </c>
      <c r="W61">
        <f>'ICP-MS Results'!AX29</f>
        <v>4.9822543426538703E-4</v>
      </c>
      <c r="X61">
        <f>'ICP-MS Results'!AZ29</f>
        <v>-2.26569392202823E-2</v>
      </c>
      <c r="Y61">
        <f>'ICP-MS Results'!BB29</f>
        <v>-5.7736571599154201E-3</v>
      </c>
      <c r="Z61">
        <f>'ICP-MS Results'!BF29</f>
        <v>3.5353521736947301E-2</v>
      </c>
      <c r="AA61">
        <f>'ICP-MS Results'!BH29</f>
        <v>4.4857535339543899</v>
      </c>
      <c r="AB61">
        <f>'ICP-MS Results'!BJ29</f>
        <v>15.7824008224016</v>
      </c>
      <c r="AC61">
        <f>'ICP-MS Results'!BL29</f>
        <v>-0.79664242790253104</v>
      </c>
      <c r="AD61">
        <f>'ICP-MS Results'!BO29</f>
        <v>-3.8457887796083702E-2</v>
      </c>
      <c r="AE61">
        <f>'ICP-MS Results'!BQ29</f>
        <v>4.71646041878582E-2</v>
      </c>
      <c r="AF61">
        <f>'ICP-MS Results'!BS29</f>
        <v>3.9335795857885596E-3</v>
      </c>
      <c r="AG61">
        <f>'ICP-MS Results'!BT29</f>
        <v>2.9776978499896898E-3</v>
      </c>
      <c r="AH61">
        <f>'ICP-MS Results'!BV29</f>
        <v>1.1633929899615999E-2</v>
      </c>
      <c r="AI61">
        <f>'ICP-MS Results'!BX29</f>
        <v>1.46258854488346E-2</v>
      </c>
      <c r="AJ61">
        <f>'ICP-MS Results'!CA29</f>
        <v>7.1799329846057398E-3</v>
      </c>
      <c r="AK61">
        <f>'ICP-MS Results'!CC29</f>
        <v>-0.65520669244155205</v>
      </c>
      <c r="AL61">
        <f>'ICP-MS Results'!CD29</f>
        <v>-8.7048891753019296E-3</v>
      </c>
      <c r="AM61">
        <f>'ICP-MS Results'!CF29</f>
        <v>2.2707064368021002E-2</v>
      </c>
      <c r="AN61">
        <f>'ICP-MS Results'!CH29</f>
        <v>0.118999903319655</v>
      </c>
      <c r="AO61">
        <f>'ICP-MS Results'!CK29</f>
        <v>1.9238805305792601E-2</v>
      </c>
      <c r="AP61">
        <f>'ICP-MS Results'!CM29</f>
        <v>-9.6319592625910694E-2</v>
      </c>
      <c r="AQ61">
        <f>'ICP-MS Results'!CO29</f>
        <v>2.3161547074058699E-3</v>
      </c>
      <c r="AR61">
        <f>'ICP-MS Results'!CQ29</f>
        <v>1.8074403968629801E-2</v>
      </c>
      <c r="AS61">
        <f>'ICP-MS Results'!CS29</f>
        <v>5.55146936178132E-3</v>
      </c>
      <c r="AT61">
        <f>'ICP-MS Results'!CU29</f>
        <v>-4.4243790057196898E-2</v>
      </c>
      <c r="AU61">
        <f>'ICP-MS Results'!CW29</f>
        <v>-1.2871186535442099E-3</v>
      </c>
      <c r="AV61">
        <f>'ICP-MS Results'!CY29</f>
        <v>2.4562550642586401E-3</v>
      </c>
      <c r="AW61">
        <f>'ICP-MS Results'!DA29</f>
        <v>2.35363731163259E-3</v>
      </c>
      <c r="AX61">
        <f>'ICP-MS Results'!DC29</f>
        <v>-3.7341698939954799E-3</v>
      </c>
      <c r="AY61">
        <f>'ICP-MS Results'!DE29</f>
        <v>-6.8534826932130704E-3</v>
      </c>
      <c r="AZ61">
        <f>'ICP-MS Results'!DG29</f>
        <v>-6.8977439367258501E-3</v>
      </c>
      <c r="BA61">
        <f>'ICP-MS Results'!DI29</f>
        <v>-1.0949255426117899E-2</v>
      </c>
      <c r="BB61">
        <f>'ICP-MS Results'!DK29</f>
        <v>-1.0171677389105099E-2</v>
      </c>
      <c r="BC61">
        <f>'ICP-MS Results'!DM29</f>
        <v>1.76055235209137E-3</v>
      </c>
      <c r="BD61">
        <f>'ICP-MS Results'!DO29</f>
        <v>-6.0381211787950702E-6</v>
      </c>
      <c r="BE61">
        <f>'ICP-MS Results'!DQ29</f>
        <v>-0.42894695779887698</v>
      </c>
      <c r="BF61">
        <f>'ICP-MS Results'!DS29</f>
        <v>1.89948291816492E-2</v>
      </c>
      <c r="BG61">
        <f>'ICP-MS Results'!DU29</f>
        <v>4.0719434009746203E-2</v>
      </c>
      <c r="BH61">
        <f>'ICP-MS Results'!DW29</f>
        <v>1.8428226270548399E-2</v>
      </c>
      <c r="BI61">
        <f>'ICP-MS Results'!DY29</f>
        <v>9.7460477509316107E-2</v>
      </c>
      <c r="BJ61">
        <f>'ICP-MS Results'!EA29</f>
        <v>0.13876626517874699</v>
      </c>
      <c r="BK61">
        <f>'ICP-MS Results'!EC29</f>
        <v>-2.9249617586424598E-2</v>
      </c>
      <c r="BL61">
        <f>'ICP-MS Results'!EE29</f>
        <v>-6.7333046818021701E-3</v>
      </c>
      <c r="BM61">
        <f>'ICP-MS Results'!EF29</f>
        <v>85.102670567016105</v>
      </c>
      <c r="BN61">
        <f>'ICP-MS Results'!EG29</f>
        <v>146.756583447943</v>
      </c>
      <c r="BO61">
        <f>'ICP-MS Results'!EH29</f>
        <v>95.555863315604398</v>
      </c>
    </row>
    <row r="62" spans="1:67" x14ac:dyDescent="0.25">
      <c r="A62" s="8" t="s">
        <v>240</v>
      </c>
      <c r="C62" s="13" t="str">
        <f>IF(C61&lt;C$81,"ND",C61)</f>
        <v>ND</v>
      </c>
      <c r="D62" s="13" t="str">
        <f t="shared" ref="D62:BL62" si="29">IF(D61&lt;D$81,"ND",D61)</f>
        <v>ND</v>
      </c>
      <c r="E62" s="13" t="str">
        <f t="shared" si="29"/>
        <v>ND</v>
      </c>
      <c r="F62" s="13" t="str">
        <f t="shared" si="29"/>
        <v>OR</v>
      </c>
      <c r="G62" s="13">
        <f t="shared" si="29"/>
        <v>23.8193502622835</v>
      </c>
      <c r="H62" s="13">
        <f t="shared" si="29"/>
        <v>2.6713192354717799</v>
      </c>
      <c r="I62" s="13">
        <f t="shared" si="29"/>
        <v>572.06104935309997</v>
      </c>
      <c r="J62" s="13">
        <f t="shared" si="29"/>
        <v>7.9076136619008599</v>
      </c>
      <c r="K62" s="13">
        <f t="shared" si="29"/>
        <v>210771.76862387001</v>
      </c>
      <c r="L62" s="13">
        <f t="shared" si="29"/>
        <v>16902.653627581702</v>
      </c>
      <c r="M62" s="13" t="str">
        <f t="shared" si="29"/>
        <v>ND</v>
      </c>
      <c r="N62" s="13">
        <f t="shared" si="29"/>
        <v>0.111797347694507</v>
      </c>
      <c r="O62" s="13" t="str">
        <f t="shared" si="29"/>
        <v>ND</v>
      </c>
      <c r="P62" s="13" t="str">
        <f t="shared" si="29"/>
        <v>ND</v>
      </c>
      <c r="Q62" s="13">
        <f t="shared" si="29"/>
        <v>0.39167136797977797</v>
      </c>
      <c r="R62" s="13">
        <f t="shared" si="29"/>
        <v>12.0942626983149</v>
      </c>
      <c r="S62" s="13" t="str">
        <f t="shared" si="29"/>
        <v>ND</v>
      </c>
      <c r="T62" s="13">
        <f t="shared" si="29"/>
        <v>0.37766088812592202</v>
      </c>
      <c r="U62" s="13" t="str">
        <f t="shared" si="29"/>
        <v>ND</v>
      </c>
      <c r="V62" s="13">
        <f t="shared" si="29"/>
        <v>0.76782514021205195</v>
      </c>
      <c r="W62" s="13" t="str">
        <f t="shared" si="29"/>
        <v>ND</v>
      </c>
      <c r="X62" s="13" t="str">
        <f t="shared" si="29"/>
        <v>ND</v>
      </c>
      <c r="Y62" s="13" t="str">
        <f t="shared" si="29"/>
        <v>ND</v>
      </c>
      <c r="Z62" s="13" t="str">
        <f t="shared" si="29"/>
        <v>ND</v>
      </c>
      <c r="AA62" s="13">
        <f t="shared" si="29"/>
        <v>4.4857535339543899</v>
      </c>
      <c r="AB62" s="13">
        <f t="shared" si="29"/>
        <v>15.7824008224016</v>
      </c>
      <c r="AC62" s="13" t="str">
        <f t="shared" si="29"/>
        <v>ND</v>
      </c>
      <c r="AD62" s="13" t="str">
        <f t="shared" si="29"/>
        <v>ND</v>
      </c>
      <c r="AE62" s="13" t="str">
        <f t="shared" si="29"/>
        <v>ND</v>
      </c>
      <c r="AF62" s="13" t="str">
        <f t="shared" si="29"/>
        <v>ND</v>
      </c>
      <c r="AG62" s="13" t="str">
        <f t="shared" si="29"/>
        <v>ND</v>
      </c>
      <c r="AH62" s="13" t="str">
        <f t="shared" si="29"/>
        <v>ND</v>
      </c>
      <c r="AI62" s="13" t="str">
        <f t="shared" si="29"/>
        <v>ND</v>
      </c>
      <c r="AJ62" s="13" t="str">
        <f t="shared" si="29"/>
        <v>ND</v>
      </c>
      <c r="AK62" s="13" t="str">
        <f t="shared" si="29"/>
        <v>ND</v>
      </c>
      <c r="AL62" s="13" t="str">
        <f t="shared" si="29"/>
        <v>ND</v>
      </c>
      <c r="AM62" s="13" t="str">
        <f t="shared" si="29"/>
        <v>ND</v>
      </c>
      <c r="AN62" s="13">
        <f t="shared" si="29"/>
        <v>0.118999903319655</v>
      </c>
      <c r="AO62" s="13" t="str">
        <f t="shared" si="29"/>
        <v>ND</v>
      </c>
      <c r="AP62" s="13" t="str">
        <f t="shared" si="29"/>
        <v>ND</v>
      </c>
      <c r="AQ62" s="13" t="str">
        <f t="shared" si="29"/>
        <v>ND</v>
      </c>
      <c r="AR62" s="13" t="str">
        <f t="shared" si="29"/>
        <v>ND</v>
      </c>
      <c r="AS62" s="13" t="str">
        <f t="shared" si="29"/>
        <v>ND</v>
      </c>
      <c r="AT62" s="13" t="str">
        <f t="shared" si="29"/>
        <v>ND</v>
      </c>
      <c r="AU62" s="13" t="str">
        <f t="shared" si="29"/>
        <v>ND</v>
      </c>
      <c r="AV62" s="13" t="str">
        <f t="shared" si="29"/>
        <v>ND</v>
      </c>
      <c r="AW62" s="13" t="str">
        <f t="shared" si="29"/>
        <v>ND</v>
      </c>
      <c r="AX62" s="13" t="str">
        <f t="shared" si="29"/>
        <v>ND</v>
      </c>
      <c r="AY62" s="13" t="str">
        <f t="shared" si="29"/>
        <v>ND</v>
      </c>
      <c r="AZ62" s="13" t="str">
        <f t="shared" si="29"/>
        <v>ND</v>
      </c>
      <c r="BA62" s="13" t="str">
        <f t="shared" si="29"/>
        <v>ND</v>
      </c>
      <c r="BB62" s="13" t="str">
        <f t="shared" si="29"/>
        <v>ND</v>
      </c>
      <c r="BC62" s="13" t="str">
        <f t="shared" si="29"/>
        <v>ND</v>
      </c>
      <c r="BD62" s="13" t="str">
        <f t="shared" si="29"/>
        <v>ND</v>
      </c>
      <c r="BE62" s="13" t="str">
        <f t="shared" si="29"/>
        <v>ND</v>
      </c>
      <c r="BF62" s="13" t="str">
        <f t="shared" si="29"/>
        <v>ND</v>
      </c>
      <c r="BG62" s="13" t="str">
        <f t="shared" si="29"/>
        <v>ND</v>
      </c>
      <c r="BH62" s="13" t="str">
        <f t="shared" si="29"/>
        <v>ND</v>
      </c>
      <c r="BI62" s="13">
        <f t="shared" si="29"/>
        <v>9.7460477509316107E-2</v>
      </c>
      <c r="BJ62" s="13">
        <f t="shared" si="29"/>
        <v>0.13876626517874699</v>
      </c>
      <c r="BK62" s="13" t="str">
        <f t="shared" si="29"/>
        <v>ND</v>
      </c>
      <c r="BL62" s="13" t="str">
        <f t="shared" si="29"/>
        <v>ND</v>
      </c>
    </row>
    <row r="63" spans="1:67" x14ac:dyDescent="0.25">
      <c r="A63" s="8" t="s">
        <v>241</v>
      </c>
      <c r="C63" s="14" t="str">
        <f>IF(C62="ND","ND",C62*$B61)</f>
        <v>ND</v>
      </c>
      <c r="D63" s="14" t="str">
        <f t="shared" ref="D63:BL63" si="30">IF(D62="ND","ND",D62*$B61)</f>
        <v>ND</v>
      </c>
      <c r="E63" s="14" t="str">
        <f t="shared" si="30"/>
        <v>ND</v>
      </c>
      <c r="F63" s="14" t="e">
        <f t="shared" si="30"/>
        <v>#VALUE!</v>
      </c>
      <c r="G63" s="14">
        <f t="shared" si="30"/>
        <v>2381.9350262283501</v>
      </c>
      <c r="H63" s="14">
        <f t="shared" si="30"/>
        <v>267.13192354717796</v>
      </c>
      <c r="I63" s="14">
        <f t="shared" si="30"/>
        <v>57206.104935309995</v>
      </c>
      <c r="J63" s="14">
        <f t="shared" si="30"/>
        <v>790.76136619008594</v>
      </c>
      <c r="K63" s="14">
        <f t="shared" si="30"/>
        <v>21077176.862387002</v>
      </c>
      <c r="L63" s="14">
        <f t="shared" si="30"/>
        <v>1690265.3627581701</v>
      </c>
      <c r="M63" s="14" t="str">
        <f t="shared" si="30"/>
        <v>ND</v>
      </c>
      <c r="N63" s="14">
        <f t="shared" si="30"/>
        <v>11.1797347694507</v>
      </c>
      <c r="O63" s="14" t="str">
        <f t="shared" si="30"/>
        <v>ND</v>
      </c>
      <c r="P63" s="14" t="str">
        <f t="shared" si="30"/>
        <v>ND</v>
      </c>
      <c r="Q63" s="14">
        <f t="shared" si="30"/>
        <v>39.167136797977797</v>
      </c>
      <c r="R63" s="14">
        <f t="shared" si="30"/>
        <v>1209.4262698314899</v>
      </c>
      <c r="S63" s="14" t="str">
        <f t="shared" si="30"/>
        <v>ND</v>
      </c>
      <c r="T63" s="14">
        <f t="shared" si="30"/>
        <v>37.766088812592201</v>
      </c>
      <c r="U63" s="14" t="str">
        <f t="shared" si="30"/>
        <v>ND</v>
      </c>
      <c r="V63" s="14">
        <f t="shared" si="30"/>
        <v>76.782514021205202</v>
      </c>
      <c r="W63" s="14" t="str">
        <f t="shared" si="30"/>
        <v>ND</v>
      </c>
      <c r="X63" s="14" t="str">
        <f t="shared" si="30"/>
        <v>ND</v>
      </c>
      <c r="Y63" s="14" t="str">
        <f t="shared" si="30"/>
        <v>ND</v>
      </c>
      <c r="Z63" s="14" t="str">
        <f t="shared" si="30"/>
        <v>ND</v>
      </c>
      <c r="AA63" s="14">
        <f t="shared" si="30"/>
        <v>448.57535339543898</v>
      </c>
      <c r="AB63" s="14">
        <f t="shared" si="30"/>
        <v>1578.2400822401601</v>
      </c>
      <c r="AC63" s="14" t="str">
        <f t="shared" si="30"/>
        <v>ND</v>
      </c>
      <c r="AD63" s="14" t="str">
        <f t="shared" si="30"/>
        <v>ND</v>
      </c>
      <c r="AE63" s="14" t="str">
        <f t="shared" si="30"/>
        <v>ND</v>
      </c>
      <c r="AF63" s="14" t="str">
        <f t="shared" si="30"/>
        <v>ND</v>
      </c>
      <c r="AG63" s="14" t="str">
        <f t="shared" si="30"/>
        <v>ND</v>
      </c>
      <c r="AH63" s="14" t="str">
        <f t="shared" si="30"/>
        <v>ND</v>
      </c>
      <c r="AI63" s="14" t="str">
        <f t="shared" si="30"/>
        <v>ND</v>
      </c>
      <c r="AJ63" s="14" t="str">
        <f t="shared" si="30"/>
        <v>ND</v>
      </c>
      <c r="AK63" s="14" t="str">
        <f t="shared" si="30"/>
        <v>ND</v>
      </c>
      <c r="AL63" s="14" t="str">
        <f t="shared" si="30"/>
        <v>ND</v>
      </c>
      <c r="AM63" s="14" t="str">
        <f t="shared" si="30"/>
        <v>ND</v>
      </c>
      <c r="AN63" s="14">
        <f t="shared" si="30"/>
        <v>11.899990331965499</v>
      </c>
      <c r="AO63" s="14" t="str">
        <f t="shared" si="30"/>
        <v>ND</v>
      </c>
      <c r="AP63" s="14" t="str">
        <f t="shared" si="30"/>
        <v>ND</v>
      </c>
      <c r="AQ63" s="14" t="str">
        <f t="shared" si="30"/>
        <v>ND</v>
      </c>
      <c r="AR63" s="14" t="str">
        <f t="shared" si="30"/>
        <v>ND</v>
      </c>
      <c r="AS63" s="14" t="str">
        <f t="shared" si="30"/>
        <v>ND</v>
      </c>
      <c r="AT63" s="14" t="str">
        <f t="shared" si="30"/>
        <v>ND</v>
      </c>
      <c r="AU63" s="14" t="str">
        <f t="shared" si="30"/>
        <v>ND</v>
      </c>
      <c r="AV63" s="14" t="str">
        <f t="shared" si="30"/>
        <v>ND</v>
      </c>
      <c r="AW63" s="14" t="str">
        <f t="shared" si="30"/>
        <v>ND</v>
      </c>
      <c r="AX63" s="14" t="str">
        <f t="shared" si="30"/>
        <v>ND</v>
      </c>
      <c r="AY63" s="14" t="str">
        <f t="shared" si="30"/>
        <v>ND</v>
      </c>
      <c r="AZ63" s="14" t="str">
        <f t="shared" si="30"/>
        <v>ND</v>
      </c>
      <c r="BA63" s="14" t="str">
        <f t="shared" si="30"/>
        <v>ND</v>
      </c>
      <c r="BB63" s="14" t="str">
        <f t="shared" si="30"/>
        <v>ND</v>
      </c>
      <c r="BC63" s="14" t="str">
        <f t="shared" si="30"/>
        <v>ND</v>
      </c>
      <c r="BD63" s="14" t="str">
        <f t="shared" si="30"/>
        <v>ND</v>
      </c>
      <c r="BE63" s="14" t="str">
        <f t="shared" si="30"/>
        <v>ND</v>
      </c>
      <c r="BF63" s="14" t="str">
        <f t="shared" si="30"/>
        <v>ND</v>
      </c>
      <c r="BG63" s="14" t="str">
        <f t="shared" si="30"/>
        <v>ND</v>
      </c>
      <c r="BH63" s="14" t="str">
        <f t="shared" si="30"/>
        <v>ND</v>
      </c>
      <c r="BI63" s="14">
        <f t="shared" si="30"/>
        <v>9.746047750931611</v>
      </c>
      <c r="BJ63" s="14">
        <f t="shared" si="30"/>
        <v>13.876626517874699</v>
      </c>
      <c r="BK63" s="14" t="str">
        <f t="shared" si="30"/>
        <v>ND</v>
      </c>
      <c r="BL63" s="14" t="str">
        <f t="shared" si="30"/>
        <v>ND</v>
      </c>
    </row>
    <row r="65" spans="1:67" s="16" customFormat="1" x14ac:dyDescent="0.25">
      <c r="A65" s="16" t="str">
        <f>'ICP-MS Results'!C30</f>
        <v>GY2-032-A  10x</v>
      </c>
      <c r="B65" s="16" t="str">
        <f>'ICP-MS Results'!D30</f>
        <v>10</v>
      </c>
      <c r="C65" s="16">
        <f>'ICP-MS Results'!E30</f>
        <v>0.90476125164279098</v>
      </c>
      <c r="D65" s="16">
        <f>'ICP-MS Results'!G30</f>
        <v>7.9615804071924406E-3</v>
      </c>
      <c r="E65" s="16">
        <f>'ICP-MS Results'!I30</f>
        <v>2.3765038085354702</v>
      </c>
      <c r="F65" s="16" t="str">
        <f>'ICP-MS Results'!K30</f>
        <v>OR</v>
      </c>
      <c r="G65" s="16">
        <f>'ICP-MS Results'!N30</f>
        <v>274.82085926845201</v>
      </c>
      <c r="H65" s="16">
        <f>'ICP-MS Results'!P30</f>
        <v>1.2712695325121599</v>
      </c>
      <c r="I65" s="16">
        <f>'ICP-MS Results'!Q30</f>
        <v>579.91015079187298</v>
      </c>
      <c r="J65" s="16">
        <f>'ICP-MS Results'!S30</f>
        <v>20.7201782171277</v>
      </c>
      <c r="K65" s="16">
        <f>'ICP-MS Results'!V30</f>
        <v>3541546.5379456501</v>
      </c>
      <c r="L65" s="16">
        <f>'ICP-MS Results'!Y30</f>
        <v>243557.55117146499</v>
      </c>
      <c r="M65" s="16">
        <f>'ICP-MS Results'!AC30</f>
        <v>2.5034967485391999E-2</v>
      </c>
      <c r="N65" s="16">
        <f>'ICP-MS Results'!AE30</f>
        <v>1.8377455700587599</v>
      </c>
      <c r="O65" s="16">
        <f>'ICP-MS Results'!AG30</f>
        <v>0.10807862592411099</v>
      </c>
      <c r="P65" s="16">
        <f>'ICP-MS Results'!AI30</f>
        <v>8.1200170245322306E-2</v>
      </c>
      <c r="Q65" s="16">
        <f>'ICP-MS Results'!AK30</f>
        <v>0.27878735402918198</v>
      </c>
      <c r="R65" s="16">
        <f>'ICP-MS Results'!AN30</f>
        <v>26.346977862698701</v>
      </c>
      <c r="S65" s="16">
        <f>'ICP-MS Results'!AP30</f>
        <v>4.58317134670135E-2</v>
      </c>
      <c r="T65" s="16">
        <f>'ICP-MS Results'!AR30</f>
        <v>0.57672894988743995</v>
      </c>
      <c r="U65" s="16">
        <f>'ICP-MS Results'!AT30</f>
        <v>0.210926810088852</v>
      </c>
      <c r="V65" s="16">
        <f>'ICP-MS Results'!AV30</f>
        <v>0.56952928502422695</v>
      </c>
      <c r="W65" s="16">
        <f>'ICP-MS Results'!AX30</f>
        <v>4.11030557153143E-2</v>
      </c>
      <c r="X65" s="16">
        <f>'ICP-MS Results'!AZ30</f>
        <v>2.4396202447767301E-2</v>
      </c>
      <c r="Y65" s="16">
        <f>'ICP-MS Results'!BB30</f>
        <v>0.23691673780213501</v>
      </c>
      <c r="Z65" s="16">
        <f>'ICP-MS Results'!BF30</f>
        <v>0.29264372837041902</v>
      </c>
      <c r="AA65" s="16">
        <f>'ICP-MS Results'!BH30</f>
        <v>49.613578279643797</v>
      </c>
      <c r="AB65" s="16">
        <f>'ICP-MS Results'!BJ30</f>
        <v>136.43188883042399</v>
      </c>
      <c r="AC65" s="16">
        <f>'ICP-MS Results'!BL30</f>
        <v>-0.84172821027369404</v>
      </c>
      <c r="AD65" s="16">
        <f>'ICP-MS Results'!BO30</f>
        <v>-3.5274185296360401E-2</v>
      </c>
      <c r="AE65" s="16">
        <f>'ICP-MS Results'!BQ30</f>
        <v>4.42817001560043E-2</v>
      </c>
      <c r="AF65" s="16">
        <f>'ICP-MS Results'!BS30</f>
        <v>1.6795797496153699E-2</v>
      </c>
      <c r="AG65" s="16">
        <f>'ICP-MS Results'!BT30</f>
        <v>5.2528181278790297E-2</v>
      </c>
      <c r="AH65" s="16">
        <f>'ICP-MS Results'!BV30</f>
        <v>3.2654934883773599E-2</v>
      </c>
      <c r="AI65" s="16">
        <f>'ICP-MS Results'!BX30</f>
        <v>0.23977521852286099</v>
      </c>
      <c r="AJ65" s="16">
        <f>'ICP-MS Results'!CA30</f>
        <v>0.119999515571221</v>
      </c>
      <c r="AK65" s="16">
        <f>'ICP-MS Results'!CC30</f>
        <v>-0.27681126179058002</v>
      </c>
      <c r="AL65" s="16">
        <f>'ICP-MS Results'!CD30</f>
        <v>0.161186547536536</v>
      </c>
      <c r="AM65" s="16">
        <f>'ICP-MS Results'!CF30</f>
        <v>1.3951856443648101</v>
      </c>
      <c r="AN65" s="16">
        <f>'ICP-MS Results'!CH30</f>
        <v>1.7368431528994801</v>
      </c>
      <c r="AO65" s="16">
        <f>'ICP-MS Results'!CK30</f>
        <v>0.169035954833299</v>
      </c>
      <c r="AP65" s="16">
        <f>'ICP-MS Results'!CM30</f>
        <v>7.5159315124608994E-2</v>
      </c>
      <c r="AQ65" s="16">
        <f>'ICP-MS Results'!CO30</f>
        <v>0.23775227182935699</v>
      </c>
      <c r="AR65" s="16">
        <f>'ICP-MS Results'!CQ30</f>
        <v>0.20510050758444701</v>
      </c>
      <c r="AS65" s="16">
        <f>'ICP-MS Results'!CS30</f>
        <v>8.3934129912083908E-3</v>
      </c>
      <c r="AT65" s="16">
        <f>'ICP-MS Results'!CU30</f>
        <v>0.19825347649605601</v>
      </c>
      <c r="AU65" s="16">
        <f>'ICP-MS Results'!CW30</f>
        <v>2.9931259678960898E-3</v>
      </c>
      <c r="AV65" s="16">
        <f>'ICP-MS Results'!CY30</f>
        <v>0.28024564901117399</v>
      </c>
      <c r="AW65" s="16">
        <f>'ICP-MS Results'!DA30</f>
        <v>0.29258011354020502</v>
      </c>
      <c r="AX65" s="16">
        <f>'ICP-MS Results'!DC30</f>
        <v>-1.93325331704777E-3</v>
      </c>
      <c r="AY65" s="16">
        <f>'ICP-MS Results'!DE30</f>
        <v>-6.1215296470850901E-3</v>
      </c>
      <c r="AZ65" s="16">
        <f>'ICP-MS Results'!DG30</f>
        <v>-5.9411328673828999E-3</v>
      </c>
      <c r="BA65" s="16">
        <f>'ICP-MS Results'!DI30</f>
        <v>-9.2442120597676196E-3</v>
      </c>
      <c r="BB65" s="16">
        <f>'ICP-MS Results'!DK30</f>
        <v>-7.0673751401459598E-3</v>
      </c>
      <c r="BC65" s="16">
        <f>'ICP-MS Results'!DM30</f>
        <v>-1.33968949209744E-4</v>
      </c>
      <c r="BD65" s="16">
        <f>'ICP-MS Results'!DO30</f>
        <v>9.1825058478002507E-3</v>
      </c>
      <c r="BE65" s="16">
        <f>'ICP-MS Results'!DQ30</f>
        <v>-0.123655595421168</v>
      </c>
      <c r="BF65" s="16">
        <f>'ICP-MS Results'!DS30</f>
        <v>-1.80908971552315E-4</v>
      </c>
      <c r="BG65" s="16">
        <f>'ICP-MS Results'!DU30</f>
        <v>3.1839762677883699E-3</v>
      </c>
      <c r="BH65" s="16">
        <f>'ICP-MS Results'!DW30</f>
        <v>0.102313669710204</v>
      </c>
      <c r="BI65" s="16">
        <f>'ICP-MS Results'!DY30</f>
        <v>0.726297056719163</v>
      </c>
      <c r="BJ65" s="16">
        <f>'ICP-MS Results'!EA30</f>
        <v>-1.15360759630305E-3</v>
      </c>
      <c r="BK65" s="16">
        <f>'ICP-MS Results'!EC30</f>
        <v>-1.7864693282616698E-2</v>
      </c>
      <c r="BL65" s="16">
        <f>'ICP-MS Results'!EE30</f>
        <v>-5.7265814474956296E-3</v>
      </c>
      <c r="BM65" s="16">
        <f>'ICP-MS Results'!EF30</f>
        <v>48.472870170532602</v>
      </c>
      <c r="BN65" s="16">
        <f>'ICP-MS Results'!EG30</f>
        <v>91.982682165029303</v>
      </c>
      <c r="BO65" s="16">
        <f>'ICP-MS Results'!EH30</f>
        <v>56.371830449441703</v>
      </c>
    </row>
    <row r="66" spans="1:67" s="16" customFormat="1" x14ac:dyDescent="0.25">
      <c r="A66" s="17" t="s">
        <v>240</v>
      </c>
      <c r="C66" s="20">
        <f>IF(C65&lt;C$81,"ND",C65)</f>
        <v>0.90476125164279098</v>
      </c>
      <c r="D66" s="20" t="str">
        <f t="shared" ref="D66:BL66" si="31">IF(D65&lt;D$81,"ND",D65)</f>
        <v>ND</v>
      </c>
      <c r="E66" s="20">
        <f t="shared" si="31"/>
        <v>2.3765038085354702</v>
      </c>
      <c r="F66" s="20" t="str">
        <f t="shared" si="31"/>
        <v>OR</v>
      </c>
      <c r="G66" s="20">
        <f t="shared" si="31"/>
        <v>274.82085926845201</v>
      </c>
      <c r="H66" s="20">
        <f t="shared" si="31"/>
        <v>1.2712695325121599</v>
      </c>
      <c r="I66" s="20">
        <f t="shared" si="31"/>
        <v>579.91015079187298</v>
      </c>
      <c r="J66" s="20">
        <f t="shared" si="31"/>
        <v>20.7201782171277</v>
      </c>
      <c r="K66" s="20">
        <f t="shared" si="31"/>
        <v>3541546.5379456501</v>
      </c>
      <c r="L66" s="20">
        <f t="shared" si="31"/>
        <v>243557.55117146499</v>
      </c>
      <c r="M66" s="20" t="str">
        <f t="shared" si="31"/>
        <v>ND</v>
      </c>
      <c r="N66" s="20">
        <f t="shared" si="31"/>
        <v>1.8377455700587599</v>
      </c>
      <c r="O66" s="20" t="str">
        <f t="shared" si="31"/>
        <v>ND</v>
      </c>
      <c r="P66" s="20">
        <f t="shared" si="31"/>
        <v>8.1200170245322306E-2</v>
      </c>
      <c r="Q66" s="20">
        <f t="shared" si="31"/>
        <v>0.27878735402918198</v>
      </c>
      <c r="R66" s="20">
        <f t="shared" si="31"/>
        <v>26.346977862698701</v>
      </c>
      <c r="S66" s="20" t="str">
        <f t="shared" si="31"/>
        <v>ND</v>
      </c>
      <c r="T66" s="20">
        <f t="shared" si="31"/>
        <v>0.57672894988743995</v>
      </c>
      <c r="U66" s="20">
        <f t="shared" si="31"/>
        <v>0.210926810088852</v>
      </c>
      <c r="V66" s="20">
        <f t="shared" si="31"/>
        <v>0.56952928502422695</v>
      </c>
      <c r="W66" s="20" t="str">
        <f t="shared" si="31"/>
        <v>ND</v>
      </c>
      <c r="X66" s="20" t="str">
        <f t="shared" si="31"/>
        <v>ND</v>
      </c>
      <c r="Y66" s="20">
        <f t="shared" si="31"/>
        <v>0.23691673780213501</v>
      </c>
      <c r="Z66" s="20">
        <f t="shared" si="31"/>
        <v>0.29264372837041902</v>
      </c>
      <c r="AA66" s="20">
        <f t="shared" si="31"/>
        <v>49.613578279643797</v>
      </c>
      <c r="AB66" s="20">
        <f t="shared" si="31"/>
        <v>136.43188883042399</v>
      </c>
      <c r="AC66" s="20" t="str">
        <f t="shared" si="31"/>
        <v>ND</v>
      </c>
      <c r="AD66" s="20" t="str">
        <f t="shared" si="31"/>
        <v>ND</v>
      </c>
      <c r="AE66" s="20" t="str">
        <f t="shared" si="31"/>
        <v>ND</v>
      </c>
      <c r="AF66" s="20" t="str">
        <f t="shared" si="31"/>
        <v>ND</v>
      </c>
      <c r="AG66" s="20">
        <f t="shared" si="31"/>
        <v>5.2528181278790297E-2</v>
      </c>
      <c r="AH66" s="20">
        <f t="shared" si="31"/>
        <v>3.2654934883773599E-2</v>
      </c>
      <c r="AI66" s="20">
        <f t="shared" si="31"/>
        <v>0.23977521852286099</v>
      </c>
      <c r="AJ66" s="20">
        <f t="shared" si="31"/>
        <v>0.119999515571221</v>
      </c>
      <c r="AK66" s="20" t="str">
        <f t="shared" si="31"/>
        <v>ND</v>
      </c>
      <c r="AL66" s="20">
        <f t="shared" si="31"/>
        <v>0.161186547536536</v>
      </c>
      <c r="AM66" s="20">
        <f t="shared" si="31"/>
        <v>1.3951856443648101</v>
      </c>
      <c r="AN66" s="20">
        <f t="shared" si="31"/>
        <v>1.7368431528994801</v>
      </c>
      <c r="AO66" s="20">
        <f t="shared" si="31"/>
        <v>0.169035954833299</v>
      </c>
      <c r="AP66" s="20">
        <f t="shared" si="31"/>
        <v>7.5159315124608994E-2</v>
      </c>
      <c r="AQ66" s="20">
        <f t="shared" si="31"/>
        <v>0.23775227182935699</v>
      </c>
      <c r="AR66" s="20">
        <f t="shared" si="31"/>
        <v>0.20510050758444701</v>
      </c>
      <c r="AS66" s="20" t="str">
        <f t="shared" si="31"/>
        <v>ND</v>
      </c>
      <c r="AT66" s="20">
        <f t="shared" si="31"/>
        <v>0.19825347649605601</v>
      </c>
      <c r="AU66" s="20" t="str">
        <f t="shared" si="31"/>
        <v>ND</v>
      </c>
      <c r="AV66" s="20">
        <f t="shared" si="31"/>
        <v>0.28024564901117399</v>
      </c>
      <c r="AW66" s="20">
        <f t="shared" si="31"/>
        <v>0.29258011354020502</v>
      </c>
      <c r="AX66" s="20" t="str">
        <f t="shared" si="31"/>
        <v>ND</v>
      </c>
      <c r="AY66" s="20" t="str">
        <f t="shared" si="31"/>
        <v>ND</v>
      </c>
      <c r="AZ66" s="20" t="str">
        <f t="shared" si="31"/>
        <v>ND</v>
      </c>
      <c r="BA66" s="20" t="str">
        <f t="shared" si="31"/>
        <v>ND</v>
      </c>
      <c r="BB66" s="20" t="str">
        <f t="shared" si="31"/>
        <v>ND</v>
      </c>
      <c r="BC66" s="20" t="str">
        <f t="shared" si="31"/>
        <v>ND</v>
      </c>
      <c r="BD66" s="20" t="str">
        <f t="shared" si="31"/>
        <v>ND</v>
      </c>
      <c r="BE66" s="20" t="str">
        <f t="shared" si="31"/>
        <v>ND</v>
      </c>
      <c r="BF66" s="20" t="str">
        <f t="shared" si="31"/>
        <v>ND</v>
      </c>
      <c r="BG66" s="20" t="str">
        <f t="shared" si="31"/>
        <v>ND</v>
      </c>
      <c r="BH66" s="20">
        <f t="shared" si="31"/>
        <v>0.102313669710204</v>
      </c>
      <c r="BI66" s="20">
        <f t="shared" si="31"/>
        <v>0.726297056719163</v>
      </c>
      <c r="BJ66" s="20" t="str">
        <f t="shared" si="31"/>
        <v>ND</v>
      </c>
      <c r="BK66" s="20" t="str">
        <f t="shared" si="31"/>
        <v>ND</v>
      </c>
      <c r="BL66" s="20" t="str">
        <f t="shared" si="31"/>
        <v>ND</v>
      </c>
    </row>
    <row r="67" spans="1:67" s="16" customFormat="1" x14ac:dyDescent="0.25">
      <c r="A67" s="17" t="s">
        <v>241</v>
      </c>
      <c r="C67" s="18">
        <f>IF(C66="ND","ND",C66*$B65)</f>
        <v>9.0476125164279093</v>
      </c>
      <c r="D67" s="18" t="str">
        <f t="shared" ref="D67:BL67" si="32">IF(D66="ND","ND",D66*$B65)</f>
        <v>ND</v>
      </c>
      <c r="E67" s="18">
        <f t="shared" si="32"/>
        <v>23.765038085354703</v>
      </c>
      <c r="F67" s="18" t="e">
        <f t="shared" si="32"/>
        <v>#VALUE!</v>
      </c>
      <c r="G67" s="18">
        <f t="shared" si="32"/>
        <v>2748.2085926845202</v>
      </c>
      <c r="H67" s="18">
        <f t="shared" si="32"/>
        <v>12.712695325121599</v>
      </c>
      <c r="I67" s="18">
        <f t="shared" si="32"/>
        <v>5799.10150791873</v>
      </c>
      <c r="J67" s="18">
        <f t="shared" si="32"/>
        <v>207.20178217127699</v>
      </c>
      <c r="K67" s="18">
        <f t="shared" si="32"/>
        <v>35415465.379456498</v>
      </c>
      <c r="L67" s="18">
        <f t="shared" si="32"/>
        <v>2435575.5117146499</v>
      </c>
      <c r="M67" s="18" t="str">
        <f t="shared" si="32"/>
        <v>ND</v>
      </c>
      <c r="N67" s="18">
        <f t="shared" si="32"/>
        <v>18.3774557005876</v>
      </c>
      <c r="O67" s="18" t="str">
        <f t="shared" si="32"/>
        <v>ND</v>
      </c>
      <c r="P67" s="18">
        <f t="shared" si="32"/>
        <v>0.81200170245322312</v>
      </c>
      <c r="Q67" s="18">
        <f t="shared" si="32"/>
        <v>2.7878735402918196</v>
      </c>
      <c r="R67" s="18">
        <f t="shared" si="32"/>
        <v>263.46977862698702</v>
      </c>
      <c r="S67" s="18" t="str">
        <f t="shared" si="32"/>
        <v>ND</v>
      </c>
      <c r="T67" s="18">
        <f t="shared" si="32"/>
        <v>5.7672894988743995</v>
      </c>
      <c r="U67" s="18">
        <f t="shared" si="32"/>
        <v>2.1092681008885199</v>
      </c>
      <c r="V67" s="18">
        <f t="shared" si="32"/>
        <v>5.6952928502422697</v>
      </c>
      <c r="W67" s="18" t="str">
        <f t="shared" si="32"/>
        <v>ND</v>
      </c>
      <c r="X67" s="18" t="str">
        <f t="shared" si="32"/>
        <v>ND</v>
      </c>
      <c r="Y67" s="18">
        <f t="shared" si="32"/>
        <v>2.3691673780213502</v>
      </c>
      <c r="Z67" s="18">
        <f t="shared" si="32"/>
        <v>2.9264372837041903</v>
      </c>
      <c r="AA67" s="18">
        <f t="shared" si="32"/>
        <v>496.13578279643798</v>
      </c>
      <c r="AB67" s="18">
        <f t="shared" si="32"/>
        <v>1364.3188883042399</v>
      </c>
      <c r="AC67" s="18" t="str">
        <f t="shared" si="32"/>
        <v>ND</v>
      </c>
      <c r="AD67" s="18" t="str">
        <f t="shared" si="32"/>
        <v>ND</v>
      </c>
      <c r="AE67" s="18" t="str">
        <f t="shared" si="32"/>
        <v>ND</v>
      </c>
      <c r="AF67" s="18" t="str">
        <f t="shared" si="32"/>
        <v>ND</v>
      </c>
      <c r="AG67" s="18">
        <f t="shared" si="32"/>
        <v>0.52528181278790298</v>
      </c>
      <c r="AH67" s="18">
        <f t="shared" si="32"/>
        <v>0.32654934883773601</v>
      </c>
      <c r="AI67" s="18">
        <f t="shared" si="32"/>
        <v>2.3977521852286099</v>
      </c>
      <c r="AJ67" s="18">
        <f t="shared" si="32"/>
        <v>1.1999951557122099</v>
      </c>
      <c r="AK67" s="18" t="str">
        <f t="shared" si="32"/>
        <v>ND</v>
      </c>
      <c r="AL67" s="18">
        <f t="shared" si="32"/>
        <v>1.6118654753653598</v>
      </c>
      <c r="AM67" s="18">
        <f t="shared" si="32"/>
        <v>13.951856443648101</v>
      </c>
      <c r="AN67" s="18">
        <f t="shared" si="32"/>
        <v>17.368431528994801</v>
      </c>
      <c r="AO67" s="18">
        <f t="shared" si="32"/>
        <v>1.6903595483329901</v>
      </c>
      <c r="AP67" s="18">
        <f t="shared" si="32"/>
        <v>0.75159315124608994</v>
      </c>
      <c r="AQ67" s="18">
        <f t="shared" si="32"/>
        <v>2.3775227182935699</v>
      </c>
      <c r="AR67" s="18">
        <f t="shared" si="32"/>
        <v>2.0510050758444702</v>
      </c>
      <c r="AS67" s="18" t="str">
        <f t="shared" si="32"/>
        <v>ND</v>
      </c>
      <c r="AT67" s="18">
        <f t="shared" si="32"/>
        <v>1.98253476496056</v>
      </c>
      <c r="AU67" s="18" t="str">
        <f t="shared" si="32"/>
        <v>ND</v>
      </c>
      <c r="AV67" s="18">
        <f t="shared" si="32"/>
        <v>2.8024564901117399</v>
      </c>
      <c r="AW67" s="18">
        <f t="shared" si="32"/>
        <v>2.9258011354020503</v>
      </c>
      <c r="AX67" s="18" t="str">
        <f t="shared" si="32"/>
        <v>ND</v>
      </c>
      <c r="AY67" s="18" t="str">
        <f t="shared" si="32"/>
        <v>ND</v>
      </c>
      <c r="AZ67" s="18" t="str">
        <f t="shared" si="32"/>
        <v>ND</v>
      </c>
      <c r="BA67" s="18" t="str">
        <f t="shared" si="32"/>
        <v>ND</v>
      </c>
      <c r="BB67" s="18" t="str">
        <f t="shared" si="32"/>
        <v>ND</v>
      </c>
      <c r="BC67" s="18" t="str">
        <f t="shared" si="32"/>
        <v>ND</v>
      </c>
      <c r="BD67" s="18" t="str">
        <f t="shared" si="32"/>
        <v>ND</v>
      </c>
      <c r="BE67" s="18" t="str">
        <f t="shared" si="32"/>
        <v>ND</v>
      </c>
      <c r="BF67" s="18" t="str">
        <f t="shared" si="32"/>
        <v>ND</v>
      </c>
      <c r="BG67" s="18" t="str">
        <f t="shared" si="32"/>
        <v>ND</v>
      </c>
      <c r="BH67" s="18">
        <f t="shared" si="32"/>
        <v>1.0231366971020401</v>
      </c>
      <c r="BI67" s="18">
        <f t="shared" si="32"/>
        <v>7.2629705671916298</v>
      </c>
      <c r="BJ67" s="18" t="str">
        <f t="shared" si="32"/>
        <v>ND</v>
      </c>
      <c r="BK67" s="18" t="str">
        <f t="shared" si="32"/>
        <v>ND</v>
      </c>
      <c r="BL67" s="18" t="str">
        <f t="shared" si="32"/>
        <v>ND</v>
      </c>
    </row>
    <row r="68" spans="1:67" x14ac:dyDescent="0.25">
      <c r="A68" s="8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</row>
    <row r="69" spans="1:67" x14ac:dyDescent="0.25">
      <c r="A69" s="15" t="s">
        <v>243</v>
      </c>
      <c r="C69" s="14" t="str">
        <f>C63</f>
        <v>ND</v>
      </c>
      <c r="D69" s="14" t="str">
        <f t="shared" ref="D69:BL69" si="33">D63</f>
        <v>ND</v>
      </c>
      <c r="E69" s="14" t="str">
        <f t="shared" si="33"/>
        <v>ND</v>
      </c>
      <c r="F69" s="14">
        <f>AVERAGE(F55,F59)</f>
        <v>50001520.996118501</v>
      </c>
      <c r="G69" s="14">
        <f t="shared" si="33"/>
        <v>2381.9350262283501</v>
      </c>
      <c r="H69" s="14">
        <f t="shared" si="33"/>
        <v>267.13192354717796</v>
      </c>
      <c r="I69" s="14">
        <f t="shared" si="33"/>
        <v>57206.104935309995</v>
      </c>
      <c r="J69" s="14">
        <f t="shared" si="33"/>
        <v>790.76136619008594</v>
      </c>
      <c r="K69" s="14">
        <f>AVERAGE(K55,K59)</f>
        <v>17888834.815562949</v>
      </c>
      <c r="L69" s="14">
        <f>AVERAGE(L55,L59)</f>
        <v>1457018.9965946898</v>
      </c>
      <c r="M69" s="14" t="str">
        <f t="shared" si="33"/>
        <v>ND</v>
      </c>
      <c r="N69" s="14">
        <f t="shared" si="33"/>
        <v>11.1797347694507</v>
      </c>
      <c r="O69" s="14" t="str">
        <f t="shared" si="33"/>
        <v>ND</v>
      </c>
      <c r="P69" s="14" t="str">
        <f t="shared" si="33"/>
        <v>ND</v>
      </c>
      <c r="Q69" s="14">
        <f>Q63</f>
        <v>39.167136797977797</v>
      </c>
      <c r="R69" s="14">
        <f t="shared" si="33"/>
        <v>1209.4262698314899</v>
      </c>
      <c r="S69" s="14" t="str">
        <f t="shared" si="33"/>
        <v>ND</v>
      </c>
      <c r="T69" s="14">
        <f t="shared" si="33"/>
        <v>37.766088812592201</v>
      </c>
      <c r="U69" s="14" t="str">
        <f t="shared" si="33"/>
        <v>ND</v>
      </c>
      <c r="V69" s="14">
        <f t="shared" si="33"/>
        <v>76.782514021205202</v>
      </c>
      <c r="W69" s="14" t="str">
        <f t="shared" si="33"/>
        <v>ND</v>
      </c>
      <c r="X69" s="14" t="str">
        <f t="shared" si="33"/>
        <v>ND</v>
      </c>
      <c r="Y69" s="14" t="str">
        <f t="shared" si="33"/>
        <v>ND</v>
      </c>
      <c r="Z69" s="14" t="str">
        <f t="shared" si="33"/>
        <v>ND</v>
      </c>
      <c r="AA69" s="14">
        <f t="shared" si="33"/>
        <v>448.57535339543898</v>
      </c>
      <c r="AB69" s="14">
        <f t="shared" si="33"/>
        <v>1578.2400822401601</v>
      </c>
      <c r="AC69" s="14" t="str">
        <f t="shared" si="33"/>
        <v>ND</v>
      </c>
      <c r="AD69" s="14" t="str">
        <f t="shared" si="33"/>
        <v>ND</v>
      </c>
      <c r="AE69" s="14" t="str">
        <f t="shared" si="33"/>
        <v>ND</v>
      </c>
      <c r="AF69" s="14" t="str">
        <f t="shared" si="33"/>
        <v>ND</v>
      </c>
      <c r="AG69" s="14" t="str">
        <f t="shared" si="33"/>
        <v>ND</v>
      </c>
      <c r="AH69" s="14" t="str">
        <f t="shared" si="33"/>
        <v>ND</v>
      </c>
      <c r="AI69" s="14" t="str">
        <f t="shared" si="33"/>
        <v>ND</v>
      </c>
      <c r="AJ69" s="14" t="str">
        <f t="shared" si="33"/>
        <v>ND</v>
      </c>
      <c r="AK69" s="14" t="str">
        <f t="shared" si="33"/>
        <v>ND</v>
      </c>
      <c r="AL69" s="14" t="str">
        <f t="shared" si="33"/>
        <v>ND</v>
      </c>
      <c r="AM69" s="14" t="str">
        <f t="shared" si="33"/>
        <v>ND</v>
      </c>
      <c r="AN69" s="14">
        <f t="shared" si="33"/>
        <v>11.899990331965499</v>
      </c>
      <c r="AO69" s="14" t="str">
        <f t="shared" si="33"/>
        <v>ND</v>
      </c>
      <c r="AP69" s="14" t="str">
        <f t="shared" si="33"/>
        <v>ND</v>
      </c>
      <c r="AQ69" s="14" t="str">
        <f t="shared" si="33"/>
        <v>ND</v>
      </c>
      <c r="AR69" s="14" t="str">
        <f t="shared" si="33"/>
        <v>ND</v>
      </c>
      <c r="AS69" s="14" t="str">
        <f t="shared" si="33"/>
        <v>ND</v>
      </c>
      <c r="AT69" s="14" t="str">
        <f t="shared" si="33"/>
        <v>ND</v>
      </c>
      <c r="AU69" s="14" t="str">
        <f t="shared" si="33"/>
        <v>ND</v>
      </c>
      <c r="AV69" s="14" t="str">
        <f t="shared" si="33"/>
        <v>ND</v>
      </c>
      <c r="AW69" s="14" t="str">
        <f t="shared" si="33"/>
        <v>ND</v>
      </c>
      <c r="AX69" s="14" t="str">
        <f t="shared" si="33"/>
        <v>ND</v>
      </c>
      <c r="AY69" s="14" t="str">
        <f t="shared" si="33"/>
        <v>ND</v>
      </c>
      <c r="AZ69" s="14" t="str">
        <f t="shared" si="33"/>
        <v>ND</v>
      </c>
      <c r="BA69" s="14" t="str">
        <f t="shared" si="33"/>
        <v>ND</v>
      </c>
      <c r="BB69" s="14" t="str">
        <f t="shared" si="33"/>
        <v>ND</v>
      </c>
      <c r="BC69" s="14" t="str">
        <f t="shared" si="33"/>
        <v>ND</v>
      </c>
      <c r="BD69" s="14" t="str">
        <f t="shared" si="33"/>
        <v>ND</v>
      </c>
      <c r="BE69" s="14" t="str">
        <f t="shared" si="33"/>
        <v>ND</v>
      </c>
      <c r="BF69" s="14" t="str">
        <f t="shared" si="33"/>
        <v>ND</v>
      </c>
      <c r="BG69" s="14" t="str">
        <f t="shared" si="33"/>
        <v>ND</v>
      </c>
      <c r="BH69" s="14" t="str">
        <f t="shared" si="33"/>
        <v>ND</v>
      </c>
      <c r="BI69" s="14">
        <f t="shared" si="33"/>
        <v>9.746047750931611</v>
      </c>
      <c r="BJ69" s="14">
        <f t="shared" si="33"/>
        <v>13.876626517874699</v>
      </c>
      <c r="BK69" s="14" t="str">
        <f t="shared" si="33"/>
        <v>ND</v>
      </c>
      <c r="BL69" s="14" t="str">
        <f t="shared" si="33"/>
        <v>ND</v>
      </c>
    </row>
    <row r="72" spans="1:67" x14ac:dyDescent="0.25">
      <c r="A72" t="str">
        <f>'ICP-MS Results'!C31</f>
        <v>Rinse</v>
      </c>
      <c r="C72">
        <f>'ICP-MS Results'!E31</f>
        <v>0.305826842930781</v>
      </c>
      <c r="D72">
        <f>'ICP-MS Results'!G31</f>
        <v>4.75380889647715E-4</v>
      </c>
      <c r="E72">
        <f>'ICP-MS Results'!I31</f>
        <v>-0.35988290867226702</v>
      </c>
      <c r="F72">
        <f>'ICP-MS Results'!K31</f>
        <v>2760.3012106245801</v>
      </c>
      <c r="G72">
        <f>'ICP-MS Results'!N31</f>
        <v>6.3033065273441394E-2</v>
      </c>
      <c r="H72">
        <f>'ICP-MS Results'!P31</f>
        <v>-0.31318052977093902</v>
      </c>
      <c r="I72">
        <f>'ICP-MS Results'!Q31</f>
        <v>14.351192720081899</v>
      </c>
      <c r="J72">
        <f>'ICP-MS Results'!S31</f>
        <v>3.67238004440821</v>
      </c>
      <c r="K72">
        <f>'ICP-MS Results'!V31</f>
        <v>626.20043083397604</v>
      </c>
      <c r="L72">
        <f>'ICP-MS Results'!Y31</f>
        <v>2.9733590518537398</v>
      </c>
      <c r="M72">
        <f>'ICP-MS Results'!AC31</f>
        <v>-4.65531938912985E-2</v>
      </c>
      <c r="N72">
        <f>'ICP-MS Results'!AE31</f>
        <v>1.4328093908542E-2</v>
      </c>
      <c r="O72">
        <f>'ICP-MS Results'!AG31</f>
        <v>7.5513981255416196E-2</v>
      </c>
      <c r="P72">
        <f>'ICP-MS Results'!AI31</f>
        <v>-4.9227028164341498E-2</v>
      </c>
      <c r="Q72">
        <f>'ICP-MS Results'!AK31</f>
        <v>1.0803436587837299E-2</v>
      </c>
      <c r="R72">
        <f>'ICP-MS Results'!AN31</f>
        <v>-1.0102008155786799</v>
      </c>
      <c r="S72">
        <f>'ICP-MS Results'!AP31</f>
        <v>8.1274526736848998E-3</v>
      </c>
      <c r="T72">
        <f>'ICP-MS Results'!AR31</f>
        <v>-2.6567384110268901E-2</v>
      </c>
      <c r="U72">
        <f>'ICP-MS Results'!AT31</f>
        <v>0.72326055286990998</v>
      </c>
      <c r="V72">
        <f>'ICP-MS Results'!AV31</f>
        <v>-4.1150391160324401E-2</v>
      </c>
      <c r="W72">
        <f>'ICP-MS Results'!AX31</f>
        <v>-8.8771971389926992E-3</v>
      </c>
      <c r="X72">
        <f>'ICP-MS Results'!AZ31</f>
        <v>-6.2295965449222501E-3</v>
      </c>
      <c r="Y72">
        <f>'ICP-MS Results'!BB31</f>
        <v>1.70412936867704E-2</v>
      </c>
      <c r="Z72">
        <f>'ICP-MS Results'!BF31</f>
        <v>8.1786351075907607E-2</v>
      </c>
      <c r="AA72">
        <f>'ICP-MS Results'!BH31</f>
        <v>0.232698438316466</v>
      </c>
      <c r="AB72">
        <f>'ICP-MS Results'!BJ31</f>
        <v>1.05630625159648E-5</v>
      </c>
      <c r="AC72">
        <f>'ICP-MS Results'!BL31</f>
        <v>-0.12503502682777501</v>
      </c>
      <c r="AD72">
        <f>'ICP-MS Results'!BO31</f>
        <v>-7.09413918782656E-3</v>
      </c>
      <c r="AE72">
        <f>'ICP-MS Results'!BQ31</f>
        <v>3.5519377045197302E-2</v>
      </c>
      <c r="AF72">
        <f>'ICP-MS Results'!BS31</f>
        <v>5.9400168220124696E-3</v>
      </c>
      <c r="AG72">
        <f>'ICP-MS Results'!BT31</f>
        <v>0.18158235296527001</v>
      </c>
      <c r="AH72">
        <f>'ICP-MS Results'!BV31</f>
        <v>2.3587310945305398E-3</v>
      </c>
      <c r="AI72">
        <f>'ICP-MS Results'!BX31</f>
        <v>9.0687721952538106E-3</v>
      </c>
      <c r="AJ72">
        <f>'ICP-MS Results'!CA31</f>
        <v>0.10021160535630599</v>
      </c>
      <c r="AK72">
        <f>'ICP-MS Results'!CC31</f>
        <v>-0.25206194079429001</v>
      </c>
      <c r="AL72">
        <f>'ICP-MS Results'!CD31</f>
        <v>-3.0229585045864898E-3</v>
      </c>
      <c r="AM72">
        <f>'ICP-MS Results'!CF31</f>
        <v>0.144558130228194</v>
      </c>
      <c r="AN72">
        <f>'ICP-MS Results'!CH31</f>
        <v>2.61207848708634E-2</v>
      </c>
      <c r="AO72">
        <f>'ICP-MS Results'!CK31</f>
        <v>7.2996435088773601E-3</v>
      </c>
      <c r="AP72">
        <f>'ICP-MS Results'!CM31</f>
        <v>-0.100352524061275</v>
      </c>
      <c r="AQ72">
        <f>'ICP-MS Results'!CO31</f>
        <v>-1.8038987946909901E-3</v>
      </c>
      <c r="AR72">
        <f>'ICP-MS Results'!CQ31</f>
        <v>-3.0215209205770102E-3</v>
      </c>
      <c r="AS72">
        <f>'ICP-MS Results'!CS31</f>
        <v>-3.3058071208982502E-3</v>
      </c>
      <c r="AT72">
        <f>'ICP-MS Results'!CU31</f>
        <v>-2.4601712527491101E-2</v>
      </c>
      <c r="AU72">
        <f>'ICP-MS Results'!CW31</f>
        <v>-1.2631391927365699E-3</v>
      </c>
      <c r="AV72">
        <f>'ICP-MS Results'!CY31</f>
        <v>-4.0992923632002702E-3</v>
      </c>
      <c r="AW72">
        <f>'ICP-MS Results'!DA31</f>
        <v>-8.5083026524993693E-3</v>
      </c>
      <c r="AX72">
        <f>'ICP-MS Results'!DC31</f>
        <v>-3.2408661075469698E-3</v>
      </c>
      <c r="AY72">
        <f>'ICP-MS Results'!DE31</f>
        <v>-6.2565603380223302E-3</v>
      </c>
      <c r="AZ72">
        <f>'ICP-MS Results'!DG31</f>
        <v>-6.25600198976834E-3</v>
      </c>
      <c r="BA72">
        <f>'ICP-MS Results'!DI31</f>
        <v>-9.9206203599276708E-3</v>
      </c>
      <c r="BB72">
        <f>'ICP-MS Results'!DK31</f>
        <v>-9.9216104419649395E-3</v>
      </c>
      <c r="BC72">
        <f>'ICP-MS Results'!DM31</f>
        <v>8.1893847377900904E-4</v>
      </c>
      <c r="BD72">
        <f>'ICP-MS Results'!DO31</f>
        <v>1.1724335097104399E-3</v>
      </c>
      <c r="BE72">
        <f>'ICP-MS Results'!DQ31</f>
        <v>-9.4559598144534698E-2</v>
      </c>
      <c r="BF72">
        <f>'ICP-MS Results'!DS31</f>
        <v>4.0884566629450503E-3</v>
      </c>
      <c r="BG72">
        <f>'ICP-MS Results'!DU31</f>
        <v>4.1361768650200704E-3</v>
      </c>
      <c r="BH72">
        <f>'ICP-MS Results'!DW31</f>
        <v>7.7469406453075998E-3</v>
      </c>
      <c r="BI72">
        <f>'ICP-MS Results'!DY31</f>
        <v>1.2012319888388299E-3</v>
      </c>
      <c r="BJ72">
        <f>'ICP-MS Results'!EA31</f>
        <v>1.2961683589319499E-2</v>
      </c>
      <c r="BK72">
        <f>'ICP-MS Results'!EC31</f>
        <v>-2.36965129581761E-2</v>
      </c>
      <c r="BL72">
        <f>'ICP-MS Results'!EE31</f>
        <v>-5.8036123131371999E-3</v>
      </c>
      <c r="BM72">
        <f>'ICP-MS Results'!EF31</f>
        <v>119.557620731838</v>
      </c>
      <c r="BN72">
        <f>'ICP-MS Results'!EG31</f>
        <v>154.852449932377</v>
      </c>
      <c r="BO72">
        <f>'ICP-MS Results'!EH31</f>
        <v>124.702657062901</v>
      </c>
    </row>
    <row r="73" spans="1:67" x14ac:dyDescent="0.25">
      <c r="A73" t="str">
        <f>'ICP-MS Results'!C32</f>
        <v>Rinse</v>
      </c>
      <c r="C73">
        <f>'ICP-MS Results'!E32</f>
        <v>0.417935643961313</v>
      </c>
      <c r="D73">
        <f>'ICP-MS Results'!G32</f>
        <v>-2.3699948916095499E-3</v>
      </c>
      <c r="E73">
        <f>'ICP-MS Results'!I32</f>
        <v>-0.28503136995477801</v>
      </c>
      <c r="F73">
        <f>'ICP-MS Results'!K32</f>
        <v>1360.6826609520599</v>
      </c>
      <c r="G73">
        <f>'ICP-MS Results'!N32</f>
        <v>4.1871761251119403E-2</v>
      </c>
      <c r="H73">
        <f>'ICP-MS Results'!P32</f>
        <v>-0.25421198299599701</v>
      </c>
      <c r="I73">
        <f>'ICP-MS Results'!Q32</f>
        <v>9.0667067146757496</v>
      </c>
      <c r="J73">
        <f>'ICP-MS Results'!S32</f>
        <v>3.3324737730018499</v>
      </c>
      <c r="K73">
        <f>'ICP-MS Results'!V32</f>
        <v>272.93978639674202</v>
      </c>
      <c r="L73">
        <f>'ICP-MS Results'!Y32</f>
        <v>-0.26195550609894003</v>
      </c>
      <c r="M73">
        <f>'ICP-MS Results'!AC32</f>
        <v>-5.0669814326160398E-2</v>
      </c>
      <c r="N73">
        <f>'ICP-MS Results'!AE32</f>
        <v>0</v>
      </c>
      <c r="O73">
        <f>'ICP-MS Results'!AG32</f>
        <v>2.7021875446413799E-2</v>
      </c>
      <c r="P73">
        <f>'ICP-MS Results'!AI32</f>
        <v>-7.7373071752316294E-2</v>
      </c>
      <c r="Q73">
        <f>'ICP-MS Results'!AK32</f>
        <v>-1.28085188913688E-2</v>
      </c>
      <c r="R73">
        <f>'ICP-MS Results'!AN32</f>
        <v>-1.14050296853012</v>
      </c>
      <c r="S73">
        <f>'ICP-MS Results'!AP32</f>
        <v>8.8651616414954296E-3</v>
      </c>
      <c r="T73">
        <f>'ICP-MS Results'!AR32</f>
        <v>-6.7696214588336603E-3</v>
      </c>
      <c r="U73">
        <f>'ICP-MS Results'!AT32</f>
        <v>0.19841875163098199</v>
      </c>
      <c r="V73">
        <f>'ICP-MS Results'!AV32</f>
        <v>-0.162868848243956</v>
      </c>
      <c r="W73">
        <f>'ICP-MS Results'!AX32</f>
        <v>5.0105509580249102E-3</v>
      </c>
      <c r="X73">
        <f>'ICP-MS Results'!AZ32</f>
        <v>1.24406162775636E-2</v>
      </c>
      <c r="Y73">
        <f>'ICP-MS Results'!BB32</f>
        <v>1.077578452994E-2</v>
      </c>
      <c r="Z73">
        <f>'ICP-MS Results'!BF32</f>
        <v>0.130725827015125</v>
      </c>
      <c r="AA73">
        <f>'ICP-MS Results'!BH32</f>
        <v>0.13502293567193999</v>
      </c>
      <c r="AB73">
        <f>'ICP-MS Results'!BJ32</f>
        <v>-5.8124256359438995E-4</v>
      </c>
      <c r="AC73">
        <f>'ICP-MS Results'!BL32</f>
        <v>-0.14383492964273101</v>
      </c>
      <c r="AD73">
        <f>'ICP-MS Results'!BO32</f>
        <v>-1.4832089566046E-2</v>
      </c>
      <c r="AE73">
        <f>'ICP-MS Results'!BQ32</f>
        <v>3.60945377224808E-2</v>
      </c>
      <c r="AF73">
        <f>'ICP-MS Results'!BS32</f>
        <v>7.3617052572578197E-3</v>
      </c>
      <c r="AG73">
        <f>'ICP-MS Results'!BT32</f>
        <v>6.7105187917582299E-2</v>
      </c>
      <c r="AH73">
        <f>'ICP-MS Results'!BV32</f>
        <v>1.59605609580125E-3</v>
      </c>
      <c r="AI73">
        <f>'ICP-MS Results'!BX32</f>
        <v>6.1076909818608199E-3</v>
      </c>
      <c r="AJ73">
        <f>'ICP-MS Results'!CA32</f>
        <v>8.7571285046107797E-2</v>
      </c>
      <c r="AK73">
        <f>'ICP-MS Results'!CC32</f>
        <v>-0.245457938046936</v>
      </c>
      <c r="AL73">
        <f>'ICP-MS Results'!CD32</f>
        <v>-1.09946812960715E-2</v>
      </c>
      <c r="AM73">
        <f>'ICP-MS Results'!CF32</f>
        <v>6.4194728097753298E-2</v>
      </c>
      <c r="AN73">
        <f>'ICP-MS Results'!CH32</f>
        <v>2.4784495563092299E-2</v>
      </c>
      <c r="AO73">
        <f>'ICP-MS Results'!CK32</f>
        <v>7.1223938006399297E-3</v>
      </c>
      <c r="AP73">
        <f>'ICP-MS Results'!CM32</f>
        <v>-9.7924698172969393E-2</v>
      </c>
      <c r="AQ73">
        <f>'ICP-MS Results'!CO32</f>
        <v>-1.85290066127483E-3</v>
      </c>
      <c r="AR73">
        <f>'ICP-MS Results'!CQ32</f>
        <v>-3.5486484307598299E-3</v>
      </c>
      <c r="AS73">
        <f>'ICP-MS Results'!CS32</f>
        <v>-2.9247810980532998E-3</v>
      </c>
      <c r="AT73">
        <f>'ICP-MS Results'!CU32</f>
        <v>-2.06632102946528E-2</v>
      </c>
      <c r="AU73">
        <f>'ICP-MS Results'!CW32</f>
        <v>-1.8233684642196401E-3</v>
      </c>
      <c r="AV73">
        <f>'ICP-MS Results'!CY32</f>
        <v>-4.5822672255476501E-3</v>
      </c>
      <c r="AW73">
        <f>'ICP-MS Results'!DA32</f>
        <v>-9.0092556425508102E-3</v>
      </c>
      <c r="AX73">
        <f>'ICP-MS Results'!DC32</f>
        <v>-3.2396831008473402E-3</v>
      </c>
      <c r="AY73">
        <f>'ICP-MS Results'!DE32</f>
        <v>-6.1786435356465698E-3</v>
      </c>
      <c r="AZ73">
        <f>'ICP-MS Results'!DG32</f>
        <v>-6.1341797104119099E-3</v>
      </c>
      <c r="BA73">
        <f>'ICP-MS Results'!DI32</f>
        <v>-9.9065192116672696E-3</v>
      </c>
      <c r="BB73">
        <f>'ICP-MS Results'!DK32</f>
        <v>-9.2678303003247992E-3</v>
      </c>
      <c r="BC73">
        <f>'ICP-MS Results'!DM32</f>
        <v>2.35794618746886E-3</v>
      </c>
      <c r="BD73">
        <f>'ICP-MS Results'!DO32</f>
        <v>2.0123229984882998E-3</v>
      </c>
      <c r="BE73">
        <f>'ICP-MS Results'!DQ32</f>
        <v>-4.4680833505846701E-2</v>
      </c>
      <c r="BF73">
        <f>'ICP-MS Results'!DS32</f>
        <v>4.3041482263383802E-3</v>
      </c>
      <c r="BG73">
        <f>'ICP-MS Results'!DU32</f>
        <v>2.0558324634721199E-2</v>
      </c>
      <c r="BH73">
        <f>'ICP-MS Results'!DW32</f>
        <v>3.0708603947444098E-3</v>
      </c>
      <c r="BI73">
        <f>'ICP-MS Results'!DY32</f>
        <v>6.8388952030431199E-3</v>
      </c>
      <c r="BJ73">
        <f>'ICP-MS Results'!EA32</f>
        <v>7.9328697440148098E-4</v>
      </c>
      <c r="BK73">
        <f>'ICP-MS Results'!EC32</f>
        <v>-2.3439327613664102E-2</v>
      </c>
      <c r="BL73">
        <f>'ICP-MS Results'!EE32</f>
        <v>-5.7834940803898104E-3</v>
      </c>
      <c r="BM73">
        <f>'ICP-MS Results'!EF32</f>
        <v>113.120977934845</v>
      </c>
      <c r="BN73">
        <f>'ICP-MS Results'!EG32</f>
        <v>126.74967116678999</v>
      </c>
      <c r="BO73">
        <f>'ICP-MS Results'!EH32</f>
        <v>111.886544574136</v>
      </c>
    </row>
    <row r="74" spans="1:67" x14ac:dyDescent="0.25">
      <c r="A74" t="str">
        <f>'ICP-MS Results'!C33</f>
        <v>10 ppb QC</v>
      </c>
      <c r="C74">
        <f>'ICP-MS Results'!E33</f>
        <v>10.5695925129084</v>
      </c>
      <c r="D74">
        <f>'ICP-MS Results'!G33</f>
        <v>9.7847658527441297</v>
      </c>
      <c r="E74">
        <f>'ICP-MS Results'!I33</f>
        <v>19.722488506748402</v>
      </c>
      <c r="F74">
        <f>'ICP-MS Results'!K33</f>
        <v>718.98043454408196</v>
      </c>
      <c r="G74">
        <f>'ICP-MS Results'!N33</f>
        <v>15.7969583080368</v>
      </c>
      <c r="H74">
        <f>'ICP-MS Results'!P33</f>
        <v>12.996199512634901</v>
      </c>
      <c r="I74">
        <f>'ICP-MS Results'!Q33</f>
        <v>21.742012111380799</v>
      </c>
      <c r="J74">
        <f>'ICP-MS Results'!S33</f>
        <v>13.8500770924287</v>
      </c>
      <c r="K74">
        <f>'ICP-MS Results'!V33</f>
        <v>148.55335499456999</v>
      </c>
      <c r="L74">
        <f>'ICP-MS Results'!Y33</f>
        <v>16.238884621734702</v>
      </c>
      <c r="M74">
        <f>'ICP-MS Results'!AC33</f>
        <v>10.0953338350068</v>
      </c>
      <c r="N74">
        <f>'ICP-MS Results'!AE33</f>
        <v>9.7580438555357691</v>
      </c>
      <c r="O74">
        <f>'ICP-MS Results'!AG33</f>
        <v>10.040131627281999</v>
      </c>
      <c r="P74">
        <f>'ICP-MS Results'!AI33</f>
        <v>10.111435236000601</v>
      </c>
      <c r="Q74">
        <f>'ICP-MS Results'!AK33</f>
        <v>10.2610881784308</v>
      </c>
      <c r="R74">
        <f>'ICP-MS Results'!AN33</f>
        <v>18.1409375783138</v>
      </c>
      <c r="S74">
        <f>'ICP-MS Results'!AP33</f>
        <v>10.1045499624596</v>
      </c>
      <c r="T74">
        <f>'ICP-MS Results'!AR33</f>
        <v>9.4074739995451608</v>
      </c>
      <c r="U74">
        <f>'ICP-MS Results'!AT33</f>
        <v>10.187664390670101</v>
      </c>
      <c r="V74">
        <f>'ICP-MS Results'!AV33</f>
        <v>10.575624477739</v>
      </c>
      <c r="W74">
        <f>'ICP-MS Results'!AX33</f>
        <v>10.021615687849501</v>
      </c>
      <c r="X74">
        <f>'ICP-MS Results'!AZ33</f>
        <v>10.324549146950201</v>
      </c>
      <c r="Y74">
        <f>'ICP-MS Results'!BB33</f>
        <v>10.0018452594372</v>
      </c>
      <c r="Z74">
        <f>'ICP-MS Results'!BF33</f>
        <v>10.6160808461845</v>
      </c>
      <c r="AA74">
        <f>'ICP-MS Results'!BH33</f>
        <v>10.222695459882001</v>
      </c>
      <c r="AB74">
        <f>'ICP-MS Results'!BJ33</f>
        <v>10.097367544138001</v>
      </c>
      <c r="AC74">
        <f>'ICP-MS Results'!BL33</f>
        <v>10.8062294383649</v>
      </c>
      <c r="AD74">
        <f>'ICP-MS Results'!BO33</f>
        <v>10.393064484010599</v>
      </c>
      <c r="AE74">
        <f>'ICP-MS Results'!BQ33</f>
        <v>10.139558452777001</v>
      </c>
      <c r="AF74">
        <f>'ICP-MS Results'!BS33</f>
        <v>10.1604229360487</v>
      </c>
      <c r="AG74">
        <f>'ICP-MS Results'!BT33</f>
        <v>10.6565337657662</v>
      </c>
      <c r="AH74">
        <f>'ICP-MS Results'!BV33</f>
        <v>10.051480081457701</v>
      </c>
      <c r="AI74">
        <f>'ICP-MS Results'!BX33</f>
        <v>10.0064543833644</v>
      </c>
      <c r="AJ74">
        <f>'ICP-MS Results'!CA33</f>
        <v>10.4635489330542</v>
      </c>
      <c r="AK74">
        <f>'ICP-MS Results'!CC33</f>
        <v>10.3618181768918</v>
      </c>
      <c r="AL74">
        <f>'ICP-MS Results'!CD33</f>
        <v>9.6707498292835208</v>
      </c>
      <c r="AM74">
        <f>'ICP-MS Results'!CF33</f>
        <v>9.8770144770867301</v>
      </c>
      <c r="AN74">
        <f>'ICP-MS Results'!CH33</f>
        <v>9.8136528784880497</v>
      </c>
      <c r="AO74">
        <f>'ICP-MS Results'!CK33</f>
        <v>10.2875268320328</v>
      </c>
      <c r="AP74">
        <f>'ICP-MS Results'!CM33</f>
        <v>10.247567080607601</v>
      </c>
      <c r="AQ74">
        <f>'ICP-MS Results'!CO33</f>
        <v>10.1549661795058</v>
      </c>
      <c r="AR74">
        <f>'ICP-MS Results'!CQ33</f>
        <v>9.9902855700579103</v>
      </c>
      <c r="AS74">
        <f>'ICP-MS Results'!CS33</f>
        <v>9.9253017703508402</v>
      </c>
      <c r="AT74">
        <f>'ICP-MS Results'!CU33</f>
        <v>10.1070705083429</v>
      </c>
      <c r="AU74">
        <f>'ICP-MS Results'!CW33</f>
        <v>9.8031266700067494</v>
      </c>
      <c r="AV74">
        <f>'ICP-MS Results'!CY33</f>
        <v>9.8098447351214393</v>
      </c>
      <c r="AW74">
        <f>'ICP-MS Results'!DA33</f>
        <v>9.8175750202019998</v>
      </c>
      <c r="AX74">
        <f>'ICP-MS Results'!DC33</f>
        <v>9.7793609242460295</v>
      </c>
      <c r="AY74">
        <f>'ICP-MS Results'!DE33</f>
        <v>9.8515060834708805</v>
      </c>
      <c r="AZ74">
        <f>'ICP-MS Results'!DG33</f>
        <v>9.7804605474448696</v>
      </c>
      <c r="BA74">
        <f>'ICP-MS Results'!DI33</f>
        <v>9.6721295411728896</v>
      </c>
      <c r="BB74">
        <f>'ICP-MS Results'!DK33</f>
        <v>9.8109486834303397</v>
      </c>
      <c r="BC74">
        <f>'ICP-MS Results'!DM33</f>
        <v>9.4143385429539101</v>
      </c>
      <c r="BD74">
        <f>'ICP-MS Results'!DO33</f>
        <v>6.3318196910496498</v>
      </c>
      <c r="BE74">
        <f>'ICP-MS Results'!DQ33</f>
        <v>8.8704036369641592</v>
      </c>
      <c r="BF74">
        <f>'ICP-MS Results'!DS33</f>
        <v>9.6488730755137109</v>
      </c>
      <c r="BG74">
        <f>'ICP-MS Results'!DU33</f>
        <v>9.1850416979235803</v>
      </c>
      <c r="BH74">
        <f>'ICP-MS Results'!DW33</f>
        <v>9.3350367154622393</v>
      </c>
      <c r="BI74">
        <f>'ICP-MS Results'!DY33</f>
        <v>9.5860958509832592</v>
      </c>
      <c r="BJ74">
        <f>'ICP-MS Results'!EA33</f>
        <v>9.4855061203303297</v>
      </c>
      <c r="BK74">
        <f>'ICP-MS Results'!EC33</f>
        <v>9.1680569215849808</v>
      </c>
      <c r="BL74">
        <f>'ICP-MS Results'!EE33</f>
        <v>9.0808630629884703</v>
      </c>
      <c r="BM74">
        <f>'ICP-MS Results'!EF33</f>
        <v>105.33917141896499</v>
      </c>
      <c r="BN74">
        <f>'ICP-MS Results'!EG33</f>
        <v>116.033564551994</v>
      </c>
      <c r="BO74">
        <f>'ICP-MS Results'!EH33</f>
        <v>104.274428381216</v>
      </c>
    </row>
    <row r="75" spans="1:67" x14ac:dyDescent="0.25">
      <c r="A75" s="8" t="s">
        <v>166</v>
      </c>
      <c r="C75" s="9">
        <f>IF(C74="&lt;0.000",0,C74/10)</f>
        <v>1.0569592512908401</v>
      </c>
      <c r="D75" s="9">
        <f t="shared" ref="D75:AE75" si="34">IF(D74="&lt;0.000",0,D74/10)</f>
        <v>0.97847658527441295</v>
      </c>
      <c r="E75" s="9">
        <f t="shared" si="34"/>
        <v>1.9722488506748401</v>
      </c>
      <c r="F75" s="9">
        <f t="shared" si="34"/>
        <v>71.898043454408196</v>
      </c>
      <c r="G75" s="9">
        <f t="shared" si="34"/>
        <v>1.5796958308036799</v>
      </c>
      <c r="H75" s="9">
        <f t="shared" si="34"/>
        <v>1.2996199512634901</v>
      </c>
      <c r="I75" s="9">
        <f t="shared" si="34"/>
        <v>2.17420121113808</v>
      </c>
      <c r="J75" s="9">
        <f t="shared" si="34"/>
        <v>1.3850077092428701</v>
      </c>
      <c r="K75" s="9">
        <f t="shared" si="34"/>
        <v>14.855335499456999</v>
      </c>
      <c r="L75" s="9">
        <f t="shared" si="34"/>
        <v>1.6238884621734702</v>
      </c>
      <c r="M75" s="9">
        <f t="shared" si="34"/>
        <v>1.0095333835006799</v>
      </c>
      <c r="N75" s="9">
        <f t="shared" si="34"/>
        <v>0.97580438555357696</v>
      </c>
      <c r="O75" s="9">
        <f t="shared" si="34"/>
        <v>1.0040131627281998</v>
      </c>
      <c r="P75" s="9">
        <f t="shared" si="34"/>
        <v>1.0111435236000601</v>
      </c>
      <c r="Q75" s="9">
        <f t="shared" si="34"/>
        <v>1.0261088178430799</v>
      </c>
      <c r="R75" s="9">
        <f t="shared" si="34"/>
        <v>1.81409375783138</v>
      </c>
      <c r="S75" s="9">
        <f t="shared" si="34"/>
        <v>1.0104549962459601</v>
      </c>
      <c r="T75" s="9">
        <f t="shared" si="34"/>
        <v>0.94074739995451606</v>
      </c>
      <c r="U75" s="9">
        <f t="shared" si="34"/>
        <v>1.0187664390670101</v>
      </c>
      <c r="V75" s="9">
        <f t="shared" si="34"/>
        <v>1.0575624477739001</v>
      </c>
      <c r="W75" s="9">
        <f t="shared" si="34"/>
        <v>1.0021615687849501</v>
      </c>
      <c r="X75" s="9">
        <f t="shared" si="34"/>
        <v>1.0324549146950202</v>
      </c>
      <c r="Y75" s="9">
        <f t="shared" si="34"/>
        <v>1.0001845259437201</v>
      </c>
      <c r="Z75" s="9">
        <f t="shared" si="34"/>
        <v>1.0616080846184501</v>
      </c>
      <c r="AA75" s="9">
        <f t="shared" si="34"/>
        <v>1.0222695459882001</v>
      </c>
      <c r="AB75" s="9">
        <f t="shared" si="34"/>
        <v>1.0097367544138001</v>
      </c>
      <c r="AC75" s="9">
        <f t="shared" si="34"/>
        <v>1.08062294383649</v>
      </c>
      <c r="AD75" s="9">
        <f t="shared" si="34"/>
        <v>1.0393064484010599</v>
      </c>
      <c r="AE75" s="9">
        <f t="shared" si="34"/>
        <v>1.0139558452777</v>
      </c>
      <c r="AF75" s="9">
        <f t="shared" ref="AF75:BK75" si="35">IF(AF74="&lt;0.000",0,AF74/10)</f>
        <v>1.0160422936048701</v>
      </c>
      <c r="AG75" s="9">
        <f t="shared" si="35"/>
        <v>1.0656533765766201</v>
      </c>
      <c r="AH75" s="9">
        <f t="shared" si="35"/>
        <v>1.00514800814577</v>
      </c>
      <c r="AI75" s="9">
        <f t="shared" si="35"/>
        <v>1.00064543833644</v>
      </c>
      <c r="AJ75" s="9">
        <f t="shared" si="35"/>
        <v>1.0463548933054201</v>
      </c>
      <c r="AK75" s="9">
        <f t="shared" si="35"/>
        <v>1.0361818176891799</v>
      </c>
      <c r="AL75" s="9">
        <f t="shared" si="35"/>
        <v>0.96707498292835203</v>
      </c>
      <c r="AM75" s="9">
        <f t="shared" si="35"/>
        <v>0.98770144770867296</v>
      </c>
      <c r="AN75" s="9">
        <f t="shared" si="35"/>
        <v>0.98136528784880495</v>
      </c>
      <c r="AO75" s="9">
        <f t="shared" si="35"/>
        <v>1.0287526832032801</v>
      </c>
      <c r="AP75" s="9">
        <f t="shared" si="35"/>
        <v>1.02475670806076</v>
      </c>
      <c r="AQ75" s="9">
        <f t="shared" si="35"/>
        <v>1.01549661795058</v>
      </c>
      <c r="AR75" s="9">
        <f t="shared" si="35"/>
        <v>0.99902855700579107</v>
      </c>
      <c r="AS75" s="9">
        <f t="shared" si="35"/>
        <v>0.99253017703508406</v>
      </c>
      <c r="AT75" s="9">
        <f t="shared" si="35"/>
        <v>1.0107070508342901</v>
      </c>
      <c r="AU75" s="9">
        <f t="shared" si="35"/>
        <v>0.98031266700067499</v>
      </c>
      <c r="AV75" s="9">
        <f t="shared" si="35"/>
        <v>0.98098447351214391</v>
      </c>
      <c r="AW75" s="9">
        <f t="shared" si="35"/>
        <v>0.98175750202019996</v>
      </c>
      <c r="AX75" s="9">
        <f t="shared" si="35"/>
        <v>0.977936092424603</v>
      </c>
      <c r="AY75" s="9">
        <f t="shared" si="35"/>
        <v>0.98515060834708801</v>
      </c>
      <c r="AZ75" s="9">
        <f t="shared" si="35"/>
        <v>0.97804605474448691</v>
      </c>
      <c r="BA75" s="9">
        <f t="shared" si="35"/>
        <v>0.96721295411728891</v>
      </c>
      <c r="BB75" s="9">
        <f t="shared" si="35"/>
        <v>0.98109486834303394</v>
      </c>
      <c r="BC75" s="9">
        <f t="shared" si="35"/>
        <v>0.94143385429539106</v>
      </c>
      <c r="BD75" s="9">
        <f t="shared" si="35"/>
        <v>0.63318196910496494</v>
      </c>
      <c r="BE75" s="9">
        <f t="shared" si="35"/>
        <v>0.88704036369641592</v>
      </c>
      <c r="BF75" s="9">
        <f t="shared" si="35"/>
        <v>0.96488730755137109</v>
      </c>
      <c r="BG75" s="9">
        <f t="shared" si="35"/>
        <v>0.91850416979235805</v>
      </c>
      <c r="BH75" s="9">
        <f t="shared" si="35"/>
        <v>0.93350367154622393</v>
      </c>
      <c r="BI75" s="9">
        <f t="shared" si="35"/>
        <v>0.95860958509832594</v>
      </c>
      <c r="BJ75" s="9">
        <f t="shared" si="35"/>
        <v>0.94855061203303292</v>
      </c>
      <c r="BK75" s="9">
        <f t="shared" si="35"/>
        <v>0.91680569215849805</v>
      </c>
      <c r="BL75" s="9">
        <f t="shared" ref="BL75" si="36">IF(BL74="&lt;0.000",0,BL74/10)</f>
        <v>0.90808630629884701</v>
      </c>
    </row>
    <row r="76" spans="1:67" x14ac:dyDescent="0.25">
      <c r="A76" t="str">
        <f>'ICP-MS Results'!C34</f>
        <v>200 ppb QC</v>
      </c>
      <c r="C76">
        <f>'ICP-MS Results'!E34</f>
        <v>211.91169302109199</v>
      </c>
      <c r="D76">
        <f>'ICP-MS Results'!G34</f>
        <v>200.59096605268101</v>
      </c>
      <c r="E76">
        <f>'ICP-MS Results'!I34</f>
        <v>205.711578481608</v>
      </c>
      <c r="F76">
        <f>'ICP-MS Results'!K34</f>
        <v>616.04718604917002</v>
      </c>
      <c r="G76">
        <f>'ICP-MS Results'!N34</f>
        <v>198.528891884941</v>
      </c>
      <c r="H76">
        <f>'ICP-MS Results'!P34</f>
        <v>200.28857665346101</v>
      </c>
      <c r="I76">
        <f>'ICP-MS Results'!Q34</f>
        <v>215.284888373537</v>
      </c>
      <c r="J76">
        <f>'ICP-MS Results'!S34</f>
        <v>209.49364380701999</v>
      </c>
      <c r="K76">
        <f>'ICP-MS Results'!V34</f>
        <v>277.92867833001702</v>
      </c>
      <c r="L76">
        <f>'ICP-MS Results'!Y34</f>
        <v>188.124892433794</v>
      </c>
      <c r="M76">
        <f>'ICP-MS Results'!AC34</f>
        <v>201.56414464413101</v>
      </c>
      <c r="N76">
        <f>'ICP-MS Results'!AE34</f>
        <v>198.626492933023</v>
      </c>
      <c r="O76">
        <f>'ICP-MS Results'!AG34</f>
        <v>200.94224745222201</v>
      </c>
      <c r="P76">
        <f>'ICP-MS Results'!AI34</f>
        <v>198.36660209834201</v>
      </c>
      <c r="Q76">
        <f>'ICP-MS Results'!AK34</f>
        <v>205.266013629014</v>
      </c>
      <c r="R76">
        <f>'ICP-MS Results'!AN34</f>
        <v>200.95548031670799</v>
      </c>
      <c r="S76">
        <f>'ICP-MS Results'!AP34</f>
        <v>199.44662577121699</v>
      </c>
      <c r="T76">
        <f>'ICP-MS Results'!AR34</f>
        <v>197.08642265992501</v>
      </c>
      <c r="U76">
        <f>'ICP-MS Results'!AT34</f>
        <v>199.75882935992399</v>
      </c>
      <c r="V76">
        <f>'ICP-MS Results'!AV34</f>
        <v>203.47522765411301</v>
      </c>
      <c r="W76">
        <f>'ICP-MS Results'!AX34</f>
        <v>202.57369012074</v>
      </c>
      <c r="X76">
        <f>'ICP-MS Results'!AZ34</f>
        <v>206.65269334459299</v>
      </c>
      <c r="Y76">
        <f>'ICP-MS Results'!BB34</f>
        <v>203.75881222552999</v>
      </c>
      <c r="Z76">
        <f>'ICP-MS Results'!BF34</f>
        <v>208.70450602153599</v>
      </c>
      <c r="AA76">
        <f>'ICP-MS Results'!BH34</f>
        <v>204.56918802176301</v>
      </c>
      <c r="AB76">
        <f>'ICP-MS Results'!BJ34</f>
        <v>203.57469727224401</v>
      </c>
      <c r="AC76">
        <f>'ICP-MS Results'!BL34</f>
        <v>202.875334835703</v>
      </c>
      <c r="AD76">
        <f>'ICP-MS Results'!BO34</f>
        <v>205.02650411545</v>
      </c>
      <c r="AE76">
        <f>'ICP-MS Results'!BQ34</f>
        <v>194.75831578463601</v>
      </c>
      <c r="AF76">
        <f>'ICP-MS Results'!BS34</f>
        <v>205.2225331379</v>
      </c>
      <c r="AG76">
        <f>'ICP-MS Results'!BT34</f>
        <v>218.421551037066</v>
      </c>
      <c r="AH76">
        <f>'ICP-MS Results'!BV34</f>
        <v>205.19053860562599</v>
      </c>
      <c r="AI76">
        <f>'ICP-MS Results'!BX34</f>
        <v>203.28978962484601</v>
      </c>
      <c r="AJ76">
        <f>'ICP-MS Results'!CA34</f>
        <v>214.89952468953501</v>
      </c>
      <c r="AK76">
        <f>'ICP-MS Results'!CC34</f>
        <v>214.90286581107199</v>
      </c>
      <c r="AL76">
        <f>'ICP-MS Results'!CD34</f>
        <v>198.690734973243</v>
      </c>
      <c r="AM76">
        <f>'ICP-MS Results'!CF34</f>
        <v>202.04201295260199</v>
      </c>
      <c r="AN76">
        <f>'ICP-MS Results'!CH34</f>
        <v>202.67284552967899</v>
      </c>
      <c r="AO76">
        <f>'ICP-MS Results'!CK34</f>
        <v>208.050199615477</v>
      </c>
      <c r="AP76">
        <f>'ICP-MS Results'!CM34</f>
        <v>205.48263564473601</v>
      </c>
      <c r="AQ76">
        <f>'ICP-MS Results'!CO34</f>
        <v>205.00301977546999</v>
      </c>
      <c r="AR76">
        <f>'ICP-MS Results'!CQ34</f>
        <v>207.70368503816101</v>
      </c>
      <c r="AS76">
        <f>'ICP-MS Results'!CS34</f>
        <v>209.890806355297</v>
      </c>
      <c r="AT76">
        <f>'ICP-MS Results'!CU34</f>
        <v>206.74828277098101</v>
      </c>
      <c r="AU76">
        <f>'ICP-MS Results'!CW34</f>
        <v>206.05402330730999</v>
      </c>
      <c r="AV76">
        <f>'ICP-MS Results'!CY34</f>
        <v>202.96461055705501</v>
      </c>
      <c r="AW76">
        <f>'ICP-MS Results'!DA34</f>
        <v>206.44060221614501</v>
      </c>
      <c r="AX76">
        <f>'ICP-MS Results'!DC34</f>
        <v>205.000767946428</v>
      </c>
      <c r="AY76">
        <f>'ICP-MS Results'!DE34</f>
        <v>204.848237075405</v>
      </c>
      <c r="AZ76">
        <f>'ICP-MS Results'!DG34</f>
        <v>204.13957756964501</v>
      </c>
      <c r="BA76">
        <f>'ICP-MS Results'!DI34</f>
        <v>204.743448329259</v>
      </c>
      <c r="BB76">
        <f>'ICP-MS Results'!DK34</f>
        <v>205.35211911690101</v>
      </c>
      <c r="BC76">
        <f>'ICP-MS Results'!DM34</f>
        <v>203.17546575141401</v>
      </c>
      <c r="BD76">
        <f>'ICP-MS Results'!DO34</f>
        <v>191.06638369498901</v>
      </c>
      <c r="BE76">
        <f>'ICP-MS Results'!DQ34</f>
        <v>201.686243489692</v>
      </c>
      <c r="BF76">
        <f>'ICP-MS Results'!DS34</f>
        <v>203.46695425809699</v>
      </c>
      <c r="BG76">
        <f>'ICP-MS Results'!DU34</f>
        <v>200.768985629909</v>
      </c>
      <c r="BH76">
        <f>'ICP-MS Results'!DW34</f>
        <v>204.83037111678399</v>
      </c>
      <c r="BI76">
        <f>'ICP-MS Results'!DY34</f>
        <v>204.695792780799</v>
      </c>
      <c r="BJ76">
        <f>'ICP-MS Results'!EA34</f>
        <v>206.80130727195501</v>
      </c>
      <c r="BK76">
        <f>'ICP-MS Results'!EC34</f>
        <v>201.72797671550501</v>
      </c>
      <c r="BL76">
        <f>'ICP-MS Results'!EE34</f>
        <v>200.871898056014</v>
      </c>
      <c r="BM76">
        <f>'ICP-MS Results'!EF34</f>
        <v>100.909351538709</v>
      </c>
      <c r="BN76">
        <f>'ICP-MS Results'!EG34</f>
        <v>108.25439194062299</v>
      </c>
      <c r="BO76">
        <f>'ICP-MS Results'!EH34</f>
        <v>99.775977350899893</v>
      </c>
    </row>
    <row r="77" spans="1:67" x14ac:dyDescent="0.25">
      <c r="A77" s="8" t="s">
        <v>166</v>
      </c>
      <c r="C77" s="9">
        <f>IF(C76="&lt;0.000",0,C76/200)</f>
        <v>1.0595584651054599</v>
      </c>
      <c r="D77" s="9">
        <f t="shared" ref="D77:AE77" si="37">IF(D76="&lt;0.000",0,D76/200)</f>
        <v>1.002954830263405</v>
      </c>
      <c r="E77" s="9">
        <f t="shared" si="37"/>
        <v>1.0285578924080401</v>
      </c>
      <c r="F77" s="9">
        <f t="shared" si="37"/>
        <v>3.0802359302458502</v>
      </c>
      <c r="G77" s="9">
        <f t="shared" si="37"/>
        <v>0.99264445942470503</v>
      </c>
      <c r="H77" s="9">
        <f t="shared" si="37"/>
        <v>1.001442883267305</v>
      </c>
      <c r="I77" s="9">
        <f t="shared" si="37"/>
        <v>1.0764244418676849</v>
      </c>
      <c r="J77" s="9">
        <f t="shared" si="37"/>
        <v>1.0474682190350999</v>
      </c>
      <c r="K77" s="9">
        <f t="shared" si="37"/>
        <v>1.3896433916500852</v>
      </c>
      <c r="L77" s="9">
        <f t="shared" si="37"/>
        <v>0.94062446216897</v>
      </c>
      <c r="M77" s="9">
        <f t="shared" si="37"/>
        <v>1.0078207232206551</v>
      </c>
      <c r="N77" s="9">
        <f t="shared" si="37"/>
        <v>0.99313246466511496</v>
      </c>
      <c r="O77" s="9">
        <f t="shared" si="37"/>
        <v>1.00471123726111</v>
      </c>
      <c r="P77" s="9">
        <f t="shared" si="37"/>
        <v>0.99183301049171002</v>
      </c>
      <c r="Q77" s="9">
        <f t="shared" si="37"/>
        <v>1.02633006814507</v>
      </c>
      <c r="R77" s="9">
        <f t="shared" si="37"/>
        <v>1.00477740158354</v>
      </c>
      <c r="S77" s="9">
        <f t="shared" si="37"/>
        <v>0.99723312885608495</v>
      </c>
      <c r="T77" s="9">
        <f t="shared" si="37"/>
        <v>0.98543211329962499</v>
      </c>
      <c r="U77" s="9">
        <f t="shared" si="37"/>
        <v>0.99879414679961998</v>
      </c>
      <c r="V77" s="9">
        <f t="shared" si="37"/>
        <v>1.0173761382705651</v>
      </c>
      <c r="W77" s="9">
        <f t="shared" si="37"/>
        <v>1.0128684506037</v>
      </c>
      <c r="X77" s="9">
        <f t="shared" si="37"/>
        <v>1.033263466722965</v>
      </c>
      <c r="Y77" s="9">
        <f t="shared" si="37"/>
        <v>1.01879406112765</v>
      </c>
      <c r="Z77" s="9">
        <f t="shared" si="37"/>
        <v>1.04352253010768</v>
      </c>
      <c r="AA77" s="9">
        <f t="shared" si="37"/>
        <v>1.022845940108815</v>
      </c>
      <c r="AB77" s="9">
        <f t="shared" si="37"/>
        <v>1.01787348636122</v>
      </c>
      <c r="AC77" s="9">
        <f t="shared" si="37"/>
        <v>1.014376674178515</v>
      </c>
      <c r="AD77" s="9">
        <f t="shared" si="37"/>
        <v>1.0251325205772499</v>
      </c>
      <c r="AE77" s="9">
        <f t="shared" si="37"/>
        <v>0.97379157892318002</v>
      </c>
      <c r="AF77" s="9">
        <f t="shared" ref="AF77:BK77" si="38">IF(AF76="&lt;0.000",0,AF76/200)</f>
        <v>1.0261126656895001</v>
      </c>
      <c r="AG77" s="9">
        <f t="shared" si="38"/>
        <v>1.09210775518533</v>
      </c>
      <c r="AH77" s="9">
        <f t="shared" si="38"/>
        <v>1.02595269302813</v>
      </c>
      <c r="AI77" s="9">
        <f t="shared" si="38"/>
        <v>1.01644894812423</v>
      </c>
      <c r="AJ77" s="9">
        <f t="shared" si="38"/>
        <v>1.0744976234476751</v>
      </c>
      <c r="AK77" s="9">
        <f t="shared" si="38"/>
        <v>1.07451432905536</v>
      </c>
      <c r="AL77" s="9">
        <f t="shared" si="38"/>
        <v>0.99345367486621494</v>
      </c>
      <c r="AM77" s="9">
        <f t="shared" si="38"/>
        <v>1.0102100647630099</v>
      </c>
      <c r="AN77" s="9">
        <f t="shared" si="38"/>
        <v>1.013364227648395</v>
      </c>
      <c r="AO77" s="9">
        <f t="shared" si="38"/>
        <v>1.0402509980773851</v>
      </c>
      <c r="AP77" s="9">
        <f t="shared" si="38"/>
        <v>1.0274131782236799</v>
      </c>
      <c r="AQ77" s="9">
        <f t="shared" si="38"/>
        <v>1.0250150988773499</v>
      </c>
      <c r="AR77" s="9">
        <f t="shared" si="38"/>
        <v>1.0385184251908051</v>
      </c>
      <c r="AS77" s="9">
        <f t="shared" si="38"/>
        <v>1.0494540317764851</v>
      </c>
      <c r="AT77" s="9">
        <f t="shared" si="38"/>
        <v>1.033741413854905</v>
      </c>
      <c r="AU77" s="9">
        <f t="shared" si="38"/>
        <v>1.03027011653655</v>
      </c>
      <c r="AV77" s="9">
        <f t="shared" si="38"/>
        <v>1.0148230527852751</v>
      </c>
      <c r="AW77" s="9">
        <f t="shared" si="38"/>
        <v>1.032203011080725</v>
      </c>
      <c r="AX77" s="9">
        <f t="shared" si="38"/>
        <v>1.0250038397321399</v>
      </c>
      <c r="AY77" s="9">
        <f t="shared" si="38"/>
        <v>1.024241185377025</v>
      </c>
      <c r="AZ77" s="9">
        <f t="shared" si="38"/>
        <v>1.0206978878482251</v>
      </c>
      <c r="BA77" s="9">
        <f t="shared" si="38"/>
        <v>1.023717241646295</v>
      </c>
      <c r="BB77" s="9">
        <f t="shared" si="38"/>
        <v>1.0267605955845049</v>
      </c>
      <c r="BC77" s="9">
        <f t="shared" si="38"/>
        <v>1.0158773287570702</v>
      </c>
      <c r="BD77" s="9">
        <f t="shared" si="38"/>
        <v>0.95533191847494503</v>
      </c>
      <c r="BE77" s="9">
        <f t="shared" si="38"/>
        <v>1.00843121744846</v>
      </c>
      <c r="BF77" s="9">
        <f t="shared" si="38"/>
        <v>1.017334771290485</v>
      </c>
      <c r="BG77" s="9">
        <f t="shared" si="38"/>
        <v>1.003844928149545</v>
      </c>
      <c r="BH77" s="9">
        <f t="shared" si="38"/>
        <v>1.02415185558392</v>
      </c>
      <c r="BI77" s="9">
        <f t="shared" si="38"/>
        <v>1.023478963903995</v>
      </c>
      <c r="BJ77" s="9">
        <f t="shared" si="38"/>
        <v>1.034006536359775</v>
      </c>
      <c r="BK77" s="9">
        <f t="shared" si="38"/>
        <v>1.008639883577525</v>
      </c>
      <c r="BL77" s="9">
        <f t="shared" ref="BL77" si="39">IF(BL76="&lt;0.000",0,BL76/200)</f>
        <v>1.0043594902800701</v>
      </c>
    </row>
    <row r="78" spans="1:67" x14ac:dyDescent="0.25">
      <c r="A78" t="str">
        <f>'ICP-MS Results'!C35</f>
        <v>Blank</v>
      </c>
      <c r="C78">
        <f>'ICP-MS Results'!E35</f>
        <v>0.29571436826790098</v>
      </c>
      <c r="D78">
        <f>'ICP-MS Results'!G35</f>
        <v>1.30116281736319E-2</v>
      </c>
      <c r="E78">
        <f>'ICP-MS Results'!I35</f>
        <v>3.63500405640215</v>
      </c>
      <c r="F78">
        <f>'ICP-MS Results'!K35</f>
        <v>275.40041071527298</v>
      </c>
      <c r="G78">
        <f>'ICP-MS Results'!N35</f>
        <v>7.4464434825357903E-2</v>
      </c>
      <c r="H78">
        <f>'ICP-MS Results'!P35</f>
        <v>-0.12322413569811801</v>
      </c>
      <c r="I78">
        <f>'ICP-MS Results'!Q35</f>
        <v>6.4074616649348703</v>
      </c>
      <c r="J78">
        <f>'ICP-MS Results'!S35</f>
        <v>2.6140304727102901</v>
      </c>
      <c r="K78">
        <f>'ICP-MS Results'!V35</f>
        <v>53.514822130635402</v>
      </c>
      <c r="L78">
        <f>'ICP-MS Results'!Y35</f>
        <v>-4.4095271260616896E-3</v>
      </c>
      <c r="M78">
        <f>'ICP-MS Results'!AC35</f>
        <v>2.3997200689503399E-3</v>
      </c>
      <c r="N78">
        <f>'ICP-MS Results'!AE35</f>
        <v>0</v>
      </c>
      <c r="O78">
        <f>'ICP-MS Results'!AG35</f>
        <v>-5.8921295228400701E-3</v>
      </c>
      <c r="P78">
        <f>'ICP-MS Results'!AI35</f>
        <v>-8.8094352579946508E-3</v>
      </c>
      <c r="Q78">
        <f>'ICP-MS Results'!AK35</f>
        <v>-1.01039409133121E-2</v>
      </c>
      <c r="R78">
        <f>'ICP-MS Results'!AN35</f>
        <v>-4.1140782003083097E-2</v>
      </c>
      <c r="S78">
        <f>'ICP-MS Results'!AP35</f>
        <v>7.1559142608704903E-3</v>
      </c>
      <c r="T78">
        <f>'ICP-MS Results'!AR35</f>
        <v>1.3454561966383E-2</v>
      </c>
      <c r="U78">
        <f>'ICP-MS Results'!AT35</f>
        <v>5.4354802199233401E-2</v>
      </c>
      <c r="V78">
        <f>'ICP-MS Results'!AV35</f>
        <v>-5.6067478781109799E-2</v>
      </c>
      <c r="W78">
        <f>'ICP-MS Results'!AX35</f>
        <v>1.2356610898099599E-3</v>
      </c>
      <c r="X78">
        <f>'ICP-MS Results'!AZ35</f>
        <v>1.1908560552520899E-2</v>
      </c>
      <c r="Y78">
        <f>'ICP-MS Results'!BB35</f>
        <v>1.3690864548850599E-2</v>
      </c>
      <c r="Z78">
        <f>'ICP-MS Results'!BF35</f>
        <v>0.13103566971171701</v>
      </c>
      <c r="AA78">
        <f>'ICP-MS Results'!BH35</f>
        <v>0.100191379894166</v>
      </c>
      <c r="AB78">
        <f>'ICP-MS Results'!BJ35</f>
        <v>2.1167433395678299E-3</v>
      </c>
      <c r="AC78">
        <f>'ICP-MS Results'!BL35</f>
        <v>1.12695130366118E-2</v>
      </c>
      <c r="AD78">
        <f>'ICP-MS Results'!BO35</f>
        <v>9.2944655471557096E-3</v>
      </c>
      <c r="AE78">
        <f>'ICP-MS Results'!BQ35</f>
        <v>0.39361506817589598</v>
      </c>
      <c r="AF78">
        <f>'ICP-MS Results'!BS35</f>
        <v>4.8781339389440299E-2</v>
      </c>
      <c r="AG78">
        <f>'ICP-MS Results'!BT35</f>
        <v>5.83016611338351E-2</v>
      </c>
      <c r="AH78">
        <f>'ICP-MS Results'!BV35</f>
        <v>2.3756248398351001E-3</v>
      </c>
      <c r="AI78">
        <f>'ICP-MS Results'!BX35</f>
        <v>4.7402297117751499E-2</v>
      </c>
      <c r="AJ78">
        <f>'ICP-MS Results'!CA35</f>
        <v>0.211217701901699</v>
      </c>
      <c r="AK78">
        <f>'ICP-MS Results'!CC35</f>
        <v>-0.18904907578011099</v>
      </c>
      <c r="AL78">
        <f>'ICP-MS Results'!CD35</f>
        <v>6.3590530109370103E-2</v>
      </c>
      <c r="AM78">
        <f>'ICP-MS Results'!CF35</f>
        <v>6.3313739346256906E-2</v>
      </c>
      <c r="AN78">
        <f>'ICP-MS Results'!CH35</f>
        <v>3.1214335348525601E-3</v>
      </c>
      <c r="AO78">
        <f>'ICP-MS Results'!CK35</f>
        <v>9.6050600102726407E-3</v>
      </c>
      <c r="AP78">
        <f>'ICP-MS Results'!CM35</f>
        <v>1.19294424761749E-2</v>
      </c>
      <c r="AQ78">
        <f>'ICP-MS Results'!CO35</f>
        <v>7.3399982172361001E-3</v>
      </c>
      <c r="AR78">
        <f>'ICP-MS Results'!CQ35</f>
        <v>5.03822811624903E-3</v>
      </c>
      <c r="AS78">
        <f>'ICP-MS Results'!CS35</f>
        <v>5.5271456118585497E-3</v>
      </c>
      <c r="AT78">
        <f>'ICP-MS Results'!CU35</f>
        <v>3.4385677987432699E-3</v>
      </c>
      <c r="AU78">
        <f>'ICP-MS Results'!CW35</f>
        <v>5.5331233434744997E-3</v>
      </c>
      <c r="AV78">
        <f>'ICP-MS Results'!CY35</f>
        <v>4.8686750916358901E-3</v>
      </c>
      <c r="AW78">
        <f>'ICP-MS Results'!DA35</f>
        <v>4.1429601123674498E-3</v>
      </c>
      <c r="AX78">
        <f>'ICP-MS Results'!DC35</f>
        <v>4.1708551394663501E-3</v>
      </c>
      <c r="AY78">
        <f>'ICP-MS Results'!DE35</f>
        <v>8.9890156015493905E-4</v>
      </c>
      <c r="AZ78">
        <f>'ICP-MS Results'!DG35</f>
        <v>3.49067484650049E-3</v>
      </c>
      <c r="BA78">
        <f>'ICP-MS Results'!DI35</f>
        <v>3.2679566967855202E-3</v>
      </c>
      <c r="BB78">
        <f>'ICP-MS Results'!DK35</f>
        <v>2.6719663901438998E-3</v>
      </c>
      <c r="BC78">
        <f>'ICP-MS Results'!DM35</f>
        <v>1.4045592165883899E-2</v>
      </c>
      <c r="BD78">
        <f>'ICP-MS Results'!DO35</f>
        <v>1.39029227282816E-2</v>
      </c>
      <c r="BE78">
        <f>'ICP-MS Results'!DQ35</f>
        <v>0.22752042883066001</v>
      </c>
      <c r="BF78">
        <f>'ICP-MS Results'!DS35</f>
        <v>3.9014522292498801E-3</v>
      </c>
      <c r="BG78">
        <f>'ICP-MS Results'!DU35</f>
        <v>0.34871271469054499</v>
      </c>
      <c r="BH78">
        <f>'ICP-MS Results'!DW35</f>
        <v>0.236229791737321</v>
      </c>
      <c r="BI78">
        <f>'ICP-MS Results'!DY35</f>
        <v>1.39800460698237E-2</v>
      </c>
      <c r="BJ78">
        <f>'ICP-MS Results'!EA35</f>
        <v>8.3032994938179894E-2</v>
      </c>
      <c r="BK78">
        <f>'ICP-MS Results'!EC35</f>
        <v>1.5323341622233999E-2</v>
      </c>
      <c r="BL78">
        <f>'ICP-MS Results'!EE35</f>
        <v>1.4003485153168301E-3</v>
      </c>
      <c r="BM78">
        <f>'ICP-MS Results'!EF35</f>
        <v>100.841308659237</v>
      </c>
      <c r="BN78">
        <f>'ICP-MS Results'!EG35</f>
        <v>107.30195386195101</v>
      </c>
      <c r="BO78">
        <f>'ICP-MS Results'!EH35</f>
        <v>101.15217948696601</v>
      </c>
    </row>
    <row r="81" spans="1:64" x14ac:dyDescent="0.25">
      <c r="A81" t="s">
        <v>244</v>
      </c>
      <c r="C81">
        <v>0.3</v>
      </c>
      <c r="D81">
        <v>0.05</v>
      </c>
      <c r="E81">
        <v>2</v>
      </c>
      <c r="F81">
        <v>2</v>
      </c>
      <c r="G81">
        <v>0.2</v>
      </c>
      <c r="H81">
        <v>0.5</v>
      </c>
      <c r="I81">
        <v>10</v>
      </c>
      <c r="J81">
        <v>1</v>
      </c>
      <c r="K81">
        <v>5</v>
      </c>
      <c r="L81">
        <v>2</v>
      </c>
      <c r="M81">
        <v>0.05</v>
      </c>
      <c r="N81">
        <v>0.1</v>
      </c>
      <c r="O81">
        <v>0.2</v>
      </c>
      <c r="P81">
        <v>0.05</v>
      </c>
      <c r="Q81">
        <v>0.05</v>
      </c>
      <c r="R81">
        <v>0.1</v>
      </c>
      <c r="S81">
        <v>0.05</v>
      </c>
      <c r="T81">
        <v>0.1</v>
      </c>
      <c r="U81">
        <v>0.1</v>
      </c>
      <c r="V81">
        <v>0.3</v>
      </c>
      <c r="W81">
        <v>0.1</v>
      </c>
      <c r="X81">
        <v>0.1</v>
      </c>
      <c r="Y81">
        <v>0.1</v>
      </c>
      <c r="Z81">
        <v>0.2</v>
      </c>
      <c r="AA81">
        <v>0.3</v>
      </c>
      <c r="AB81">
        <v>0.02</v>
      </c>
      <c r="AC81">
        <v>0.2</v>
      </c>
      <c r="AD81">
        <v>0.02</v>
      </c>
      <c r="AE81">
        <v>0.05</v>
      </c>
      <c r="AF81">
        <v>0.1</v>
      </c>
      <c r="AG81">
        <v>0.02</v>
      </c>
      <c r="AH81">
        <v>0.02</v>
      </c>
      <c r="AI81">
        <v>0.02</v>
      </c>
      <c r="AJ81">
        <v>0.05</v>
      </c>
      <c r="AK81">
        <v>0.1</v>
      </c>
      <c r="AL81">
        <v>0.05</v>
      </c>
      <c r="AM81">
        <v>0.1</v>
      </c>
      <c r="AN81">
        <v>0.02</v>
      </c>
      <c r="AO81">
        <v>0.02</v>
      </c>
      <c r="AP81">
        <v>0.02</v>
      </c>
      <c r="AQ81">
        <v>0.02</v>
      </c>
      <c r="AR81">
        <v>0.02</v>
      </c>
      <c r="AS81">
        <v>0.02</v>
      </c>
      <c r="AT81">
        <v>0.02</v>
      </c>
      <c r="AU81">
        <v>0.02</v>
      </c>
      <c r="AV81">
        <v>0.02</v>
      </c>
      <c r="AW81">
        <v>0.02</v>
      </c>
      <c r="AX81">
        <v>0.02</v>
      </c>
      <c r="AY81">
        <v>0.02</v>
      </c>
      <c r="AZ81">
        <v>0.02</v>
      </c>
      <c r="BA81">
        <v>0.02</v>
      </c>
      <c r="BB81">
        <v>0.02</v>
      </c>
      <c r="BC81">
        <v>0.02</v>
      </c>
      <c r="BD81">
        <v>0.02</v>
      </c>
      <c r="BE81">
        <v>0.02</v>
      </c>
      <c r="BF81">
        <v>0.02</v>
      </c>
      <c r="BG81">
        <v>0.1</v>
      </c>
      <c r="BH81">
        <v>0.05</v>
      </c>
      <c r="BI81">
        <v>0.05</v>
      </c>
      <c r="BJ81">
        <v>0.02</v>
      </c>
      <c r="BK81">
        <v>0.02</v>
      </c>
      <c r="BL81">
        <v>0.02</v>
      </c>
    </row>
  </sheetData>
  <conditionalFormatting sqref="C13:BL13 C15:BL15 C43:BL43 C45:BL45 C75:BL75 C77:BL77">
    <cfRule type="cellIs" dxfId="0" priority="6" operator="notBetween">
      <formula>0.9</formula>
      <formula>1.1</formula>
    </cfRule>
  </conditionalFormatting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H35"/>
  <sheetViews>
    <sheetView tabSelected="1" workbookViewId="0">
      <pane xSplit="4" ySplit="2" topLeftCell="EB9" activePane="bottomRight" state="frozen"/>
      <selection pane="topRight" activeCell="E1" sqref="E1"/>
      <selection pane="bottomLeft" activeCell="A3" sqref="A3"/>
      <selection pane="bottomRight" activeCell="EE22" sqref="EE22"/>
    </sheetView>
  </sheetViews>
  <sheetFormatPr defaultColWidth="9.140625" defaultRowHeight="15" x14ac:dyDescent="0.25"/>
  <cols>
    <col min="1" max="1" width="4" customWidth="1"/>
    <col min="2" max="2" width="4.28515625" customWidth="1"/>
    <col min="3" max="3" width="20.42578125" customWidth="1"/>
    <col min="4" max="4" width="8.85546875" customWidth="1"/>
    <col min="5" max="5" width="13.42578125" customWidth="1"/>
    <col min="6" max="6" width="11.140625" customWidth="1"/>
    <col min="7" max="7" width="14.28515625" customWidth="1"/>
    <col min="8" max="8" width="11.140625" customWidth="1"/>
    <col min="9" max="9" width="14.28515625" customWidth="1"/>
    <col min="10" max="10" width="11.140625" customWidth="1"/>
    <col min="11" max="11" width="15.28515625" customWidth="1"/>
    <col min="12" max="12" width="12.7109375" customWidth="1"/>
    <col min="13" max="13" width="15.5703125" customWidth="1"/>
    <col min="14" max="14" width="11.85546875" customWidth="1"/>
    <col min="15" max="15" width="14.7109375" customWidth="1"/>
    <col min="16" max="16" width="11.140625" customWidth="1"/>
    <col min="17" max="17" width="14.7109375" customWidth="1"/>
    <col min="18" max="18" width="11.140625" customWidth="1"/>
    <col min="19" max="19" width="14.28515625" customWidth="1"/>
    <col min="20" max="20" width="11.140625" customWidth="1"/>
    <col min="21" max="21" width="14.28515625" customWidth="1"/>
    <col min="22" max="23" width="12.7109375" customWidth="1"/>
    <col min="24" max="24" width="15.28515625" customWidth="1"/>
    <col min="25" max="25" width="11.7109375" customWidth="1"/>
    <col min="26" max="26" width="15.28515625" customWidth="1"/>
    <col min="27" max="27" width="11.7109375" customWidth="1"/>
    <col min="28" max="28" width="15.140625" customWidth="1"/>
    <col min="29" max="29" width="11.42578125" customWidth="1"/>
    <col min="30" max="30" width="14.5703125" customWidth="1"/>
    <col min="31" max="31" width="11.140625" customWidth="1"/>
    <col min="32" max="32" width="14.28515625" customWidth="1"/>
    <col min="33" max="33" width="11.140625" customWidth="1"/>
    <col min="34" max="34" width="15" customWidth="1"/>
    <col min="35" max="35" width="11.28515625" customWidth="1"/>
    <col min="36" max="36" width="15.5703125" customWidth="1"/>
    <col min="37" max="37" width="11.85546875" customWidth="1"/>
    <col min="38" max="38" width="15.140625" customWidth="1"/>
    <col min="39" max="40" width="11.42578125" customWidth="1"/>
    <col min="41" max="41" width="15.28515625" customWidth="1"/>
    <col min="42" max="42" width="11.5703125" customWidth="1"/>
    <col min="43" max="43" width="14.7109375" customWidth="1"/>
    <col min="44" max="44" width="11.140625" customWidth="1"/>
    <col min="45" max="45" width="15.28515625" customWidth="1"/>
    <col min="46" max="46" width="11.5703125" customWidth="1"/>
    <col min="47" max="47" width="15.140625" customWidth="1"/>
    <col min="48" max="48" width="11.42578125" customWidth="1"/>
    <col min="49" max="49" width="15.42578125" customWidth="1"/>
    <col min="50" max="50" width="11.7109375" customWidth="1"/>
    <col min="51" max="51" width="15.42578125" customWidth="1"/>
    <col min="52" max="52" width="11.7109375" customWidth="1"/>
    <col min="53" max="53" width="15.140625" customWidth="1"/>
    <col min="54" max="54" width="11.42578125" customWidth="1"/>
    <col min="55" max="56" width="15.28515625" customWidth="1"/>
    <col min="57" max="58" width="11.5703125" customWidth="1"/>
    <col min="59" max="60" width="15.28515625" customWidth="1"/>
    <col min="61" max="61" width="11.5703125" customWidth="1"/>
    <col min="62" max="62" width="14.85546875" customWidth="1"/>
    <col min="63" max="63" width="11.140625" customWidth="1"/>
    <col min="64" max="64" width="14.28515625" customWidth="1"/>
    <col min="65" max="65" width="11.140625" customWidth="1"/>
    <col min="66" max="66" width="14.7109375" customWidth="1"/>
    <col min="67" max="67" width="11.140625" customWidth="1"/>
    <col min="68" max="68" width="15.28515625" customWidth="1"/>
    <col min="69" max="69" width="11.5703125" customWidth="1"/>
    <col min="70" max="70" width="15.5703125" customWidth="1"/>
    <col min="71" max="71" width="11.85546875" customWidth="1"/>
    <col min="72" max="72" width="16.28515625" customWidth="1"/>
    <col min="73" max="73" width="12.5703125" customWidth="1"/>
    <col min="74" max="74" width="16.28515625" customWidth="1"/>
    <col min="75" max="75" width="12.5703125" customWidth="1"/>
    <col min="76" max="76" width="15.5703125" customWidth="1"/>
    <col min="77" max="77" width="11.85546875" customWidth="1"/>
    <col min="78" max="78" width="16.28515625" customWidth="1"/>
    <col min="79" max="79" width="12.5703125" customWidth="1"/>
    <col min="80" max="80" width="16.28515625" customWidth="1"/>
    <col min="81" max="81" width="12.5703125" customWidth="1"/>
    <col min="82" max="82" width="16.140625" customWidth="1"/>
    <col min="83" max="83" width="12.42578125" customWidth="1"/>
    <col min="84" max="84" width="16.28515625" customWidth="1"/>
    <col min="85" max="85" width="12.5703125" customWidth="1"/>
    <col min="86" max="86" width="16.28515625" customWidth="1"/>
    <col min="87" max="87" width="12.5703125" customWidth="1"/>
    <col min="88" max="88" width="16" customWidth="1"/>
    <col min="89" max="89" width="12.28515625" customWidth="1"/>
    <col min="90" max="90" width="16.28515625" customWidth="1"/>
    <col min="91" max="91" width="12.5703125" customWidth="1"/>
    <col min="92" max="92" width="15.85546875" customWidth="1"/>
    <col min="93" max="93" width="12.140625" customWidth="1"/>
    <col min="94" max="94" width="16.28515625" customWidth="1"/>
    <col min="95" max="95" width="12.5703125" customWidth="1"/>
    <col min="96" max="96" width="16.7109375" customWidth="1"/>
    <col min="97" max="97" width="13" customWidth="1"/>
    <col min="98" max="98" width="16.28515625" customWidth="1"/>
    <col min="99" max="99" width="12.5703125" customWidth="1"/>
    <col min="100" max="100" width="16.42578125" customWidth="1"/>
    <col min="101" max="101" width="12.7109375" customWidth="1"/>
    <col min="102" max="102" width="16.140625" customWidth="1"/>
    <col min="103" max="103" width="12.42578125" customWidth="1"/>
    <col min="104" max="104" width="16.28515625" customWidth="1"/>
    <col min="105" max="105" width="12.5703125" customWidth="1"/>
    <col min="106" max="106" width="16.28515625" customWidth="1"/>
    <col min="107" max="107" width="12.5703125" customWidth="1"/>
    <col min="108" max="108" width="15.85546875" customWidth="1"/>
    <col min="109" max="109" width="12.140625" customWidth="1"/>
    <col min="110" max="110" width="16.5703125" customWidth="1"/>
    <col min="111" max="111" width="12.85546875" customWidth="1"/>
    <col min="112" max="112" width="16.28515625" customWidth="1"/>
    <col min="113" max="113" width="12.5703125" customWidth="1"/>
    <col min="114" max="114" width="16" customWidth="1"/>
    <col min="115" max="115" width="12.28515625" customWidth="1"/>
    <col min="116" max="116" width="15.85546875" customWidth="1"/>
    <col min="117" max="117" width="12.140625" customWidth="1"/>
    <col min="118" max="118" width="16.140625" customWidth="1"/>
    <col min="119" max="119" width="12.42578125" customWidth="1"/>
    <col min="120" max="120" width="15.7109375" customWidth="1"/>
    <col min="121" max="121" width="12" customWidth="1"/>
    <col min="122" max="122" width="16.28515625" customWidth="1"/>
    <col min="123" max="123" width="12.5703125" customWidth="1"/>
    <col min="124" max="124" width="16.28515625" customWidth="1"/>
    <col min="125" max="125" width="12.5703125" customWidth="1"/>
    <col min="126" max="126" width="15.5703125" customWidth="1"/>
    <col min="127" max="127" width="11.85546875" customWidth="1"/>
    <col min="128" max="128" width="16.28515625" customWidth="1"/>
    <col min="129" max="129" width="12.5703125" customWidth="1"/>
    <col min="130" max="130" width="15.5703125" customWidth="1"/>
    <col min="131" max="131" width="12" customWidth="1"/>
    <col min="132" max="132" width="16.140625" customWidth="1"/>
    <col min="133" max="133" width="12.42578125" customWidth="1"/>
    <col min="134" max="134" width="15.28515625" customWidth="1"/>
    <col min="135" max="135" width="11.5703125" customWidth="1"/>
    <col min="136" max="136" width="22.85546875" customWidth="1"/>
    <col min="137" max="138" width="19.140625" customWidth="1"/>
  </cols>
  <sheetData>
    <row r="1" spans="1:138" ht="18" customHeight="1" x14ac:dyDescent="0.25">
      <c r="A1" s="5" t="s">
        <v>40</v>
      </c>
      <c r="B1" s="6"/>
      <c r="C1" s="6"/>
      <c r="D1" s="7"/>
      <c r="E1" s="2" t="s">
        <v>161</v>
      </c>
      <c r="F1" s="2" t="s">
        <v>126</v>
      </c>
      <c r="G1" s="2" t="s">
        <v>150</v>
      </c>
      <c r="H1" s="2" t="s">
        <v>93</v>
      </c>
      <c r="I1" s="2" t="s">
        <v>32</v>
      </c>
      <c r="J1" s="2" t="s">
        <v>42</v>
      </c>
      <c r="K1" s="2" t="s">
        <v>115</v>
      </c>
      <c r="L1" s="2" t="s">
        <v>143</v>
      </c>
      <c r="M1" s="2" t="s">
        <v>21</v>
      </c>
      <c r="N1" s="2" t="s">
        <v>19</v>
      </c>
      <c r="O1" s="2" t="s">
        <v>15</v>
      </c>
      <c r="P1" s="2" t="s">
        <v>101</v>
      </c>
      <c r="Q1" s="2" t="s">
        <v>84</v>
      </c>
      <c r="R1" s="2" t="s">
        <v>132</v>
      </c>
      <c r="S1" s="2" t="s">
        <v>98</v>
      </c>
      <c r="T1" s="2" t="s">
        <v>12</v>
      </c>
      <c r="U1" s="2" t="s">
        <v>131</v>
      </c>
      <c r="V1" s="2" t="s">
        <v>72</v>
      </c>
      <c r="W1" s="2" t="s">
        <v>146</v>
      </c>
      <c r="X1" s="2" t="s">
        <v>63</v>
      </c>
      <c r="Y1" s="2" t="s">
        <v>24</v>
      </c>
      <c r="Z1" s="2" t="s">
        <v>94</v>
      </c>
      <c r="AA1" s="2" t="s">
        <v>30</v>
      </c>
      <c r="AB1" s="2" t="s">
        <v>108</v>
      </c>
      <c r="AC1" s="2" t="s">
        <v>53</v>
      </c>
      <c r="AD1" s="2" t="s">
        <v>137</v>
      </c>
      <c r="AE1" s="2" t="s">
        <v>48</v>
      </c>
      <c r="AF1" s="2" t="s">
        <v>0</v>
      </c>
      <c r="AG1" s="2" t="s">
        <v>134</v>
      </c>
      <c r="AH1" s="2" t="s">
        <v>3</v>
      </c>
      <c r="AI1" s="2" t="s">
        <v>125</v>
      </c>
      <c r="AJ1" s="2" t="s">
        <v>6</v>
      </c>
      <c r="AK1" s="2" t="s">
        <v>27</v>
      </c>
      <c r="AL1" s="2" t="s">
        <v>163</v>
      </c>
      <c r="AM1" s="2" t="s">
        <v>114</v>
      </c>
      <c r="AN1" s="2" t="s">
        <v>25</v>
      </c>
      <c r="AO1" s="2" t="s">
        <v>69</v>
      </c>
      <c r="AP1" s="2" t="s">
        <v>99</v>
      </c>
      <c r="AQ1" s="2" t="s">
        <v>90</v>
      </c>
      <c r="AR1" s="2" t="s">
        <v>71</v>
      </c>
      <c r="AS1" s="2" t="s">
        <v>96</v>
      </c>
      <c r="AT1" s="2" t="s">
        <v>104</v>
      </c>
      <c r="AU1" s="2" t="s">
        <v>153</v>
      </c>
      <c r="AV1" s="2" t="s">
        <v>103</v>
      </c>
      <c r="AW1" s="2" t="s">
        <v>43</v>
      </c>
      <c r="AX1" s="2" t="s">
        <v>4</v>
      </c>
      <c r="AY1" s="2" t="s">
        <v>88</v>
      </c>
      <c r="AZ1" s="2" t="s">
        <v>38</v>
      </c>
      <c r="BA1" s="2" t="s">
        <v>20</v>
      </c>
      <c r="BB1" s="2" t="s">
        <v>97</v>
      </c>
      <c r="BC1" s="2" t="s">
        <v>113</v>
      </c>
      <c r="BD1" s="2" t="s">
        <v>52</v>
      </c>
      <c r="BE1" s="2" t="s">
        <v>95</v>
      </c>
      <c r="BF1" s="2" t="s">
        <v>152</v>
      </c>
      <c r="BG1" s="2" t="s">
        <v>128</v>
      </c>
      <c r="BH1" s="2" t="s">
        <v>155</v>
      </c>
      <c r="BI1" s="2" t="s">
        <v>1</v>
      </c>
      <c r="BJ1" s="2" t="s">
        <v>14</v>
      </c>
      <c r="BK1" s="2" t="s">
        <v>129</v>
      </c>
      <c r="BL1" s="2" t="s">
        <v>160</v>
      </c>
      <c r="BM1" s="2" t="s">
        <v>26</v>
      </c>
      <c r="BN1" s="2" t="s">
        <v>144</v>
      </c>
      <c r="BO1" s="2" t="s">
        <v>91</v>
      </c>
      <c r="BP1" s="2" t="s">
        <v>68</v>
      </c>
      <c r="BQ1" s="2" t="s">
        <v>89</v>
      </c>
      <c r="BR1" s="2" t="s">
        <v>122</v>
      </c>
      <c r="BS1" s="2" t="s">
        <v>157</v>
      </c>
      <c r="BT1" s="2" t="s">
        <v>76</v>
      </c>
      <c r="BU1" s="2" t="s">
        <v>31</v>
      </c>
      <c r="BV1" s="2" t="s">
        <v>49</v>
      </c>
      <c r="BW1" s="2" t="s">
        <v>120</v>
      </c>
      <c r="BX1" s="2" t="s">
        <v>86</v>
      </c>
      <c r="BY1" s="2" t="s">
        <v>112</v>
      </c>
      <c r="BZ1" s="2" t="s">
        <v>7</v>
      </c>
      <c r="CA1" s="2" t="s">
        <v>50</v>
      </c>
      <c r="CB1" s="2" t="s">
        <v>9</v>
      </c>
      <c r="CC1" s="2" t="s">
        <v>41</v>
      </c>
      <c r="CD1" s="2" t="s">
        <v>107</v>
      </c>
      <c r="CE1" s="2" t="s">
        <v>34</v>
      </c>
      <c r="CF1" s="2" t="s">
        <v>22</v>
      </c>
      <c r="CG1" s="2" t="s">
        <v>85</v>
      </c>
      <c r="CH1" s="2" t="s">
        <v>2</v>
      </c>
      <c r="CI1" s="2" t="s">
        <v>45</v>
      </c>
      <c r="CJ1" s="2" t="s">
        <v>8</v>
      </c>
      <c r="CK1" s="2" t="s">
        <v>65</v>
      </c>
      <c r="CL1" s="2" t="s">
        <v>60</v>
      </c>
      <c r="CM1" s="2" t="s">
        <v>11</v>
      </c>
      <c r="CN1" s="2" t="s">
        <v>141</v>
      </c>
      <c r="CO1" s="2" t="s">
        <v>123</v>
      </c>
      <c r="CP1" s="2" t="s">
        <v>106</v>
      </c>
      <c r="CQ1" s="2" t="s">
        <v>145</v>
      </c>
      <c r="CR1" s="2" t="s">
        <v>18</v>
      </c>
      <c r="CS1" s="2" t="s">
        <v>46</v>
      </c>
      <c r="CT1" s="2" t="s">
        <v>139</v>
      </c>
      <c r="CU1" s="2" t="s">
        <v>79</v>
      </c>
      <c r="CV1" s="2" t="s">
        <v>102</v>
      </c>
      <c r="CW1" s="2" t="s">
        <v>33</v>
      </c>
      <c r="CX1" s="2" t="s">
        <v>136</v>
      </c>
      <c r="CY1" s="2" t="s">
        <v>111</v>
      </c>
      <c r="CZ1" s="2" t="s">
        <v>59</v>
      </c>
      <c r="DA1" s="2" t="s">
        <v>61</v>
      </c>
      <c r="DB1" s="2" t="s">
        <v>37</v>
      </c>
      <c r="DC1" s="2" t="s">
        <v>164</v>
      </c>
      <c r="DD1" s="2" t="s">
        <v>64</v>
      </c>
      <c r="DE1" s="2" t="s">
        <v>151</v>
      </c>
      <c r="DF1" s="2" t="s">
        <v>110</v>
      </c>
      <c r="DG1" s="2" t="s">
        <v>105</v>
      </c>
      <c r="DH1" s="2" t="s">
        <v>162</v>
      </c>
      <c r="DI1" s="2" t="s">
        <v>47</v>
      </c>
      <c r="DJ1" s="2" t="s">
        <v>80</v>
      </c>
      <c r="DK1" s="2" t="s">
        <v>74</v>
      </c>
      <c r="DL1" s="2" t="s">
        <v>66</v>
      </c>
      <c r="DM1" s="2" t="s">
        <v>142</v>
      </c>
      <c r="DN1" s="2" t="s">
        <v>87</v>
      </c>
      <c r="DO1" s="2" t="s">
        <v>77</v>
      </c>
      <c r="DP1" s="2" t="s">
        <v>124</v>
      </c>
      <c r="DQ1" s="2" t="s">
        <v>13</v>
      </c>
      <c r="DR1" s="2" t="s">
        <v>149</v>
      </c>
      <c r="DS1" s="2" t="s">
        <v>70</v>
      </c>
      <c r="DT1" s="2" t="s">
        <v>119</v>
      </c>
      <c r="DU1" s="2" t="s">
        <v>121</v>
      </c>
      <c r="DV1" s="2" t="s">
        <v>92</v>
      </c>
      <c r="DW1" s="2" t="s">
        <v>82</v>
      </c>
      <c r="DX1" s="2" t="s">
        <v>23</v>
      </c>
      <c r="DY1" s="2" t="s">
        <v>154</v>
      </c>
      <c r="DZ1" s="2" t="s">
        <v>36</v>
      </c>
      <c r="EA1" s="2" t="s">
        <v>62</v>
      </c>
      <c r="EB1" s="2" t="s">
        <v>156</v>
      </c>
      <c r="EC1" s="2" t="s">
        <v>75</v>
      </c>
      <c r="ED1" s="2" t="s">
        <v>29</v>
      </c>
      <c r="EE1" s="2" t="s">
        <v>158</v>
      </c>
      <c r="EF1" s="2" t="s">
        <v>117</v>
      </c>
      <c r="EG1" s="2" t="s">
        <v>147</v>
      </c>
      <c r="EH1" s="2" t="s">
        <v>73</v>
      </c>
    </row>
    <row r="2" spans="1:138" ht="18" customHeight="1" x14ac:dyDescent="0.25">
      <c r="A2" s="2" t="s">
        <v>140</v>
      </c>
      <c r="B2" s="2" t="s">
        <v>159</v>
      </c>
      <c r="C2" s="2" t="s">
        <v>135</v>
      </c>
      <c r="D2" s="2" t="s">
        <v>55</v>
      </c>
      <c r="E2" s="2" t="s">
        <v>148</v>
      </c>
      <c r="F2" s="2" t="s">
        <v>148</v>
      </c>
      <c r="G2" s="2" t="s">
        <v>148</v>
      </c>
      <c r="H2" s="2" t="s">
        <v>148</v>
      </c>
      <c r="I2" s="2" t="s">
        <v>148</v>
      </c>
      <c r="J2" s="2" t="s">
        <v>148</v>
      </c>
      <c r="K2" s="2" t="s">
        <v>148</v>
      </c>
      <c r="L2" s="2" t="s">
        <v>148</v>
      </c>
      <c r="M2" s="2" t="s">
        <v>148</v>
      </c>
      <c r="N2" s="2" t="s">
        <v>148</v>
      </c>
      <c r="O2" s="2" t="s">
        <v>148</v>
      </c>
      <c r="P2" s="2" t="s">
        <v>148</v>
      </c>
      <c r="Q2" s="2" t="s">
        <v>148</v>
      </c>
      <c r="R2" s="2" t="s">
        <v>148</v>
      </c>
      <c r="S2" s="2" t="s">
        <v>148</v>
      </c>
      <c r="T2" s="2" t="s">
        <v>148</v>
      </c>
      <c r="U2" s="2" t="s">
        <v>148</v>
      </c>
      <c r="V2" s="2" t="s">
        <v>148</v>
      </c>
      <c r="W2" s="2" t="s">
        <v>148</v>
      </c>
      <c r="X2" s="2" t="s">
        <v>148</v>
      </c>
      <c r="Y2" s="2" t="s">
        <v>148</v>
      </c>
      <c r="Z2" s="2" t="s">
        <v>148</v>
      </c>
      <c r="AA2" s="2" t="s">
        <v>148</v>
      </c>
      <c r="AB2" s="2" t="s">
        <v>148</v>
      </c>
      <c r="AC2" s="2" t="s">
        <v>148</v>
      </c>
      <c r="AD2" s="2" t="s">
        <v>148</v>
      </c>
      <c r="AE2" s="2" t="s">
        <v>148</v>
      </c>
      <c r="AF2" s="2" t="s">
        <v>148</v>
      </c>
      <c r="AG2" s="2" t="s">
        <v>148</v>
      </c>
      <c r="AH2" s="2" t="s">
        <v>148</v>
      </c>
      <c r="AI2" s="2" t="s">
        <v>148</v>
      </c>
      <c r="AJ2" s="2" t="s">
        <v>148</v>
      </c>
      <c r="AK2" s="2" t="s">
        <v>148</v>
      </c>
      <c r="AL2" s="2" t="s">
        <v>148</v>
      </c>
      <c r="AM2" s="2" t="s">
        <v>148</v>
      </c>
      <c r="AN2" s="2" t="s">
        <v>148</v>
      </c>
      <c r="AO2" s="2" t="s">
        <v>148</v>
      </c>
      <c r="AP2" s="2" t="s">
        <v>148</v>
      </c>
      <c r="AQ2" s="2" t="s">
        <v>148</v>
      </c>
      <c r="AR2" s="2" t="s">
        <v>148</v>
      </c>
      <c r="AS2" s="2" t="s">
        <v>148</v>
      </c>
      <c r="AT2" s="2" t="s">
        <v>148</v>
      </c>
      <c r="AU2" s="2" t="s">
        <v>148</v>
      </c>
      <c r="AV2" s="2" t="s">
        <v>148</v>
      </c>
      <c r="AW2" s="2" t="s">
        <v>148</v>
      </c>
      <c r="AX2" s="2" t="s">
        <v>148</v>
      </c>
      <c r="AY2" s="2" t="s">
        <v>148</v>
      </c>
      <c r="AZ2" s="2" t="s">
        <v>148</v>
      </c>
      <c r="BA2" s="2" t="s">
        <v>148</v>
      </c>
      <c r="BB2" s="2" t="s">
        <v>148</v>
      </c>
      <c r="BC2" s="2" t="s">
        <v>148</v>
      </c>
      <c r="BD2" s="2" t="s">
        <v>148</v>
      </c>
      <c r="BE2" s="2" t="s">
        <v>148</v>
      </c>
      <c r="BF2" s="2" t="s">
        <v>148</v>
      </c>
      <c r="BG2" s="2" t="s">
        <v>148</v>
      </c>
      <c r="BH2" s="2" t="s">
        <v>148</v>
      </c>
      <c r="BI2" s="2" t="s">
        <v>148</v>
      </c>
      <c r="BJ2" s="2" t="s">
        <v>148</v>
      </c>
      <c r="BK2" s="2" t="s">
        <v>148</v>
      </c>
      <c r="BL2" s="2" t="s">
        <v>148</v>
      </c>
      <c r="BM2" s="2" t="s">
        <v>148</v>
      </c>
      <c r="BN2" s="2" t="s">
        <v>148</v>
      </c>
      <c r="BO2" s="2" t="s">
        <v>148</v>
      </c>
      <c r="BP2" s="2" t="s">
        <v>148</v>
      </c>
      <c r="BQ2" s="2" t="s">
        <v>148</v>
      </c>
      <c r="BR2" s="2" t="s">
        <v>148</v>
      </c>
      <c r="BS2" s="2" t="s">
        <v>148</v>
      </c>
      <c r="BT2" s="2" t="s">
        <v>148</v>
      </c>
      <c r="BU2" s="2" t="s">
        <v>148</v>
      </c>
      <c r="BV2" s="2" t="s">
        <v>148</v>
      </c>
      <c r="BW2" s="2" t="s">
        <v>148</v>
      </c>
      <c r="BX2" s="2" t="s">
        <v>148</v>
      </c>
      <c r="BY2" s="2" t="s">
        <v>148</v>
      </c>
      <c r="BZ2" s="2" t="s">
        <v>148</v>
      </c>
      <c r="CA2" s="2" t="s">
        <v>148</v>
      </c>
      <c r="CB2" s="2" t="s">
        <v>148</v>
      </c>
      <c r="CC2" s="2" t="s">
        <v>148</v>
      </c>
      <c r="CD2" s="2" t="s">
        <v>148</v>
      </c>
      <c r="CE2" s="2" t="s">
        <v>148</v>
      </c>
      <c r="CF2" s="2" t="s">
        <v>148</v>
      </c>
      <c r="CG2" s="2" t="s">
        <v>148</v>
      </c>
      <c r="CH2" s="2" t="s">
        <v>148</v>
      </c>
      <c r="CI2" s="2" t="s">
        <v>148</v>
      </c>
      <c r="CJ2" s="2" t="s">
        <v>148</v>
      </c>
      <c r="CK2" s="2" t="s">
        <v>148</v>
      </c>
      <c r="CL2" s="2" t="s">
        <v>148</v>
      </c>
      <c r="CM2" s="2" t="s">
        <v>148</v>
      </c>
      <c r="CN2" s="2" t="s">
        <v>148</v>
      </c>
      <c r="CO2" s="2" t="s">
        <v>148</v>
      </c>
      <c r="CP2" s="2" t="s">
        <v>148</v>
      </c>
      <c r="CQ2" s="2" t="s">
        <v>148</v>
      </c>
      <c r="CR2" s="2" t="s">
        <v>148</v>
      </c>
      <c r="CS2" s="2" t="s">
        <v>148</v>
      </c>
      <c r="CT2" s="2" t="s">
        <v>148</v>
      </c>
      <c r="CU2" s="2" t="s">
        <v>148</v>
      </c>
      <c r="CV2" s="2" t="s">
        <v>148</v>
      </c>
      <c r="CW2" s="2" t="s">
        <v>148</v>
      </c>
      <c r="CX2" s="2" t="s">
        <v>148</v>
      </c>
      <c r="CY2" s="2" t="s">
        <v>148</v>
      </c>
      <c r="CZ2" s="2" t="s">
        <v>148</v>
      </c>
      <c r="DA2" s="2" t="s">
        <v>148</v>
      </c>
      <c r="DB2" s="2" t="s">
        <v>148</v>
      </c>
      <c r="DC2" s="2" t="s">
        <v>148</v>
      </c>
      <c r="DD2" s="2" t="s">
        <v>148</v>
      </c>
      <c r="DE2" s="2" t="s">
        <v>148</v>
      </c>
      <c r="DF2" s="2" t="s">
        <v>148</v>
      </c>
      <c r="DG2" s="2" t="s">
        <v>148</v>
      </c>
      <c r="DH2" s="2" t="s">
        <v>148</v>
      </c>
      <c r="DI2" s="2" t="s">
        <v>148</v>
      </c>
      <c r="DJ2" s="2" t="s">
        <v>148</v>
      </c>
      <c r="DK2" s="2" t="s">
        <v>148</v>
      </c>
      <c r="DL2" s="2" t="s">
        <v>148</v>
      </c>
      <c r="DM2" s="2" t="s">
        <v>148</v>
      </c>
      <c r="DN2" s="2" t="s">
        <v>148</v>
      </c>
      <c r="DO2" s="2" t="s">
        <v>148</v>
      </c>
      <c r="DP2" s="2" t="s">
        <v>148</v>
      </c>
      <c r="DQ2" s="2" t="s">
        <v>148</v>
      </c>
      <c r="DR2" s="2" t="s">
        <v>148</v>
      </c>
      <c r="DS2" s="2" t="s">
        <v>148</v>
      </c>
      <c r="DT2" s="2" t="s">
        <v>148</v>
      </c>
      <c r="DU2" s="2" t="s">
        <v>148</v>
      </c>
      <c r="DV2" s="2" t="s">
        <v>148</v>
      </c>
      <c r="DW2" s="2" t="s">
        <v>148</v>
      </c>
      <c r="DX2" s="2" t="s">
        <v>148</v>
      </c>
      <c r="DY2" s="2" t="s">
        <v>148</v>
      </c>
      <c r="DZ2" s="2" t="s">
        <v>148</v>
      </c>
      <c r="EA2" s="2" t="s">
        <v>148</v>
      </c>
      <c r="EB2" s="2" t="s">
        <v>148</v>
      </c>
      <c r="EC2" s="2" t="s">
        <v>148</v>
      </c>
      <c r="ED2" s="2" t="s">
        <v>148</v>
      </c>
      <c r="EE2" s="2" t="s">
        <v>148</v>
      </c>
      <c r="EF2" s="2" t="s">
        <v>127</v>
      </c>
      <c r="EG2" s="2" t="s">
        <v>127</v>
      </c>
      <c r="EH2" s="2" t="s">
        <v>127</v>
      </c>
    </row>
    <row r="3" spans="1:138" x14ac:dyDescent="0.25">
      <c r="A3" s="3"/>
      <c r="B3" s="3" t="b">
        <v>0</v>
      </c>
      <c r="C3" s="3" t="s">
        <v>67</v>
      </c>
      <c r="D3" s="3"/>
      <c r="E3" s="4">
        <v>1.6022719383592999E-2</v>
      </c>
      <c r="F3" s="1">
        <v>-2.3921289291132701E-3</v>
      </c>
      <c r="G3" s="4">
        <v>-3.6723827442337902E-4</v>
      </c>
      <c r="H3" s="1">
        <v>0</v>
      </c>
      <c r="I3" s="4">
        <v>0.475651822722851</v>
      </c>
      <c r="J3" s="1">
        <v>-0.262921111923267</v>
      </c>
      <c r="K3" s="4">
        <v>1.26216974188694</v>
      </c>
      <c r="L3" s="1">
        <v>-0.73270099001475597</v>
      </c>
      <c r="M3" s="4">
        <v>1.3396638963141499E-2</v>
      </c>
      <c r="N3" s="1">
        <v>7.2177284813516498E-2</v>
      </c>
      <c r="O3" s="4">
        <v>-2.8092063119859401E-2</v>
      </c>
      <c r="P3" s="1">
        <v>-0.219553417060738</v>
      </c>
      <c r="Q3" s="4">
        <v>-2.5735623258152098</v>
      </c>
      <c r="R3" s="1">
        <v>-95.606125750724004</v>
      </c>
      <c r="S3" s="4">
        <v>-0.43790895176268502</v>
      </c>
      <c r="T3" s="1">
        <v>-7.9306527675810798</v>
      </c>
      <c r="U3" s="4">
        <v>-1.63354133138163</v>
      </c>
      <c r="V3" s="1">
        <v>-1.85663169674929</v>
      </c>
      <c r="W3" s="4">
        <v>1.48116501298553</v>
      </c>
      <c r="X3" s="1">
        <v>0.25289239778809203</v>
      </c>
      <c r="Y3" s="4">
        <v>1.1622787325872399</v>
      </c>
      <c r="Z3" s="1">
        <v>0.499478758449377</v>
      </c>
      <c r="AA3" s="4">
        <v>-3.1608593774913499E-2</v>
      </c>
      <c r="AB3" s="1">
        <v>-2.3577006610931501E-2</v>
      </c>
      <c r="AC3" s="4">
        <v>-1.05971234267069E-3</v>
      </c>
      <c r="AD3" s="1">
        <v>-8.0822269699218907E-3</v>
      </c>
      <c r="AE3" s="4">
        <v>7.0334508631811593E-2</v>
      </c>
      <c r="AF3" s="1">
        <v>-0.44807637952019502</v>
      </c>
      <c r="AG3" s="4">
        <v>-1.51972623048185E-2</v>
      </c>
      <c r="AH3" s="1">
        <v>5.20596842555082E-2</v>
      </c>
      <c r="AI3" s="4">
        <v>0.10162298003864501</v>
      </c>
      <c r="AJ3" s="1">
        <v>9.5542471390693898E-3</v>
      </c>
      <c r="AK3" s="4">
        <v>-6.42036178876046E-3</v>
      </c>
      <c r="AL3" s="1">
        <v>-0.57601551065215195</v>
      </c>
      <c r="AM3" s="4">
        <v>0.38725914159164498</v>
      </c>
      <c r="AN3" s="1">
        <v>1.70853398246762E-2</v>
      </c>
      <c r="AO3" s="4">
        <v>1.4346849198877E-2</v>
      </c>
      <c r="AP3" s="1">
        <v>1.5656393867404701E-2</v>
      </c>
      <c r="AQ3" s="4">
        <v>0.14335035181936701</v>
      </c>
      <c r="AR3" s="1">
        <v>0.133561626085479</v>
      </c>
      <c r="AS3" s="4">
        <v>-8.7311843134148595E-3</v>
      </c>
      <c r="AT3" s="1">
        <v>-2.8278131002467399E-3</v>
      </c>
      <c r="AU3" s="4">
        <v>-8.3793693934281002E-2</v>
      </c>
      <c r="AV3" s="1">
        <v>-3.5632772611569698E-2</v>
      </c>
      <c r="AW3" s="4">
        <v>-7.6983427729903102E-3</v>
      </c>
      <c r="AX3" s="1">
        <v>-1.54503811573706E-3</v>
      </c>
      <c r="AY3" s="4">
        <v>-8.5992142508813596E-2</v>
      </c>
      <c r="AZ3" s="1">
        <v>6.4373897123781599E-3</v>
      </c>
      <c r="BA3" s="4">
        <v>-0.471317339688966</v>
      </c>
      <c r="BB3" s="1">
        <v>-1.48523744533681E-2</v>
      </c>
      <c r="BC3" s="4">
        <v>-2.0813422818462901</v>
      </c>
      <c r="BD3" s="1">
        <v>-0.18410527751539801</v>
      </c>
      <c r="BE3" s="4">
        <v>1.30331691683416E-2</v>
      </c>
      <c r="BF3" s="1">
        <v>7.7062980149636806E-2</v>
      </c>
      <c r="BG3" s="4">
        <v>-0.16433119195500201</v>
      </c>
      <c r="BH3" s="1">
        <v>-5.8908832981477302E-4</v>
      </c>
      <c r="BI3" s="4">
        <v>3.2383789361638501E-3</v>
      </c>
      <c r="BJ3" s="1">
        <v>-3.0399837439194998E-3</v>
      </c>
      <c r="BK3" s="4">
        <v>-5.4761585595816198E-3</v>
      </c>
      <c r="BL3" s="1">
        <v>-0.409604378964468</v>
      </c>
      <c r="BM3" s="4">
        <v>-0.39657440697480301</v>
      </c>
      <c r="BN3" s="1">
        <v>-9.2150882335238996E-3</v>
      </c>
      <c r="BO3" s="4">
        <v>-2.0464880150633202E-2</v>
      </c>
      <c r="BP3" s="1">
        <v>-6.8924011005171704E-3</v>
      </c>
      <c r="BQ3" s="4">
        <v>-7.2157934374515497E-3</v>
      </c>
      <c r="BR3" s="1">
        <v>-2.64946746173314E-3</v>
      </c>
      <c r="BS3" s="4">
        <v>-6.41320153834574E-4</v>
      </c>
      <c r="BT3" s="1">
        <v>4.8688935267204797E-3</v>
      </c>
      <c r="BU3" s="4">
        <v>5.8538705015425E-3</v>
      </c>
      <c r="BV3" s="1">
        <v>-1.47161709960859E-3</v>
      </c>
      <c r="BW3" s="4">
        <v>-9.9651492694663489E-4</v>
      </c>
      <c r="BX3" s="1">
        <v>2.7719703411192001E-3</v>
      </c>
      <c r="BY3" s="4">
        <v>7.1442078907781497E-3</v>
      </c>
      <c r="BZ3" s="1">
        <v>3.168813722496E-3</v>
      </c>
      <c r="CA3" s="4">
        <v>2.7363942111149699E-2</v>
      </c>
      <c r="CB3" s="1">
        <v>-3.4138887672464001E-2</v>
      </c>
      <c r="CC3" s="4">
        <v>-1.3268065418458101E-2</v>
      </c>
      <c r="CD3" s="1">
        <v>-1.19413763971138E-2</v>
      </c>
      <c r="CE3" s="4">
        <v>-1.6948944659927301E-2</v>
      </c>
      <c r="CF3" s="1">
        <v>-1.76225873856637E-4</v>
      </c>
      <c r="CG3" s="4">
        <v>-5.5880645668225095E-4</v>
      </c>
      <c r="CH3" s="1">
        <v>4.2388112700292198E-2</v>
      </c>
      <c r="CI3" s="4">
        <v>5.2295488605755801E-3</v>
      </c>
      <c r="CJ3" s="1">
        <v>3.7352085132019898E-4</v>
      </c>
      <c r="CK3" s="4">
        <v>6.4077628047777601E-4</v>
      </c>
      <c r="CL3" s="1">
        <v>-4.1257402858251302E-2</v>
      </c>
      <c r="CM3" s="4">
        <v>-3.8215840235135398E-2</v>
      </c>
      <c r="CN3" s="1">
        <v>4.0301061321594599E-4</v>
      </c>
      <c r="CO3" s="4">
        <v>-1.3613920274552899E-4</v>
      </c>
      <c r="CP3" s="1">
        <v>6.7383932962440803E-4</v>
      </c>
      <c r="CQ3" s="4">
        <v>-2.47090293027736E-3</v>
      </c>
      <c r="CR3" s="1">
        <v>3.8715266590016802E-3</v>
      </c>
      <c r="CS3" s="4">
        <v>5.8518283520835501E-4</v>
      </c>
      <c r="CT3" s="1">
        <v>-3.5330700791429699E-2</v>
      </c>
      <c r="CU3" s="4">
        <v>-3.4212665364691801E-2</v>
      </c>
      <c r="CV3" s="1">
        <v>-3.02306284007972E-4</v>
      </c>
      <c r="CW3" s="4">
        <v>-8.0230539875963502E-4</v>
      </c>
      <c r="CX3" s="1">
        <v>-2.6605655991393702E-3</v>
      </c>
      <c r="CY3" s="4">
        <v>-2.8822485365690501E-3</v>
      </c>
      <c r="CZ3" s="1">
        <v>-2.1886268515050999E-3</v>
      </c>
      <c r="DA3" s="4">
        <v>-6.5492489061325602E-3</v>
      </c>
      <c r="DB3" s="1">
        <v>-2.0191165363576099E-3</v>
      </c>
      <c r="DC3" s="4">
        <v>-1.7873910123850101E-3</v>
      </c>
      <c r="DD3" s="1">
        <v>-2.6201539011596101E-3</v>
      </c>
      <c r="DE3" s="4">
        <v>-4.1628639950471403E-3</v>
      </c>
      <c r="DF3" s="1">
        <v>-2.3991098116686602E-3</v>
      </c>
      <c r="DG3" s="4">
        <v>-2.7005537709994601E-3</v>
      </c>
      <c r="DH3" s="1">
        <v>-2.3970783126088602E-3</v>
      </c>
      <c r="DI3" s="4">
        <v>-3.9512802033216596E-3</v>
      </c>
      <c r="DJ3" s="1">
        <v>-3.1945723988767E-3</v>
      </c>
      <c r="DK3" s="4">
        <v>-5.5262932019532101E-3</v>
      </c>
      <c r="DL3" s="1">
        <v>1.1648288216649799E-3</v>
      </c>
      <c r="DM3" s="4">
        <v>5.2216008718310104E-4</v>
      </c>
      <c r="DN3" s="1">
        <v>-4.5250626761798998E-4</v>
      </c>
      <c r="DO3" s="4">
        <v>-4.5414667888990398E-4</v>
      </c>
      <c r="DP3" s="1">
        <v>-2.9743065129793501E-2</v>
      </c>
      <c r="DQ3" s="4">
        <v>-3.18802032319749E-2</v>
      </c>
      <c r="DR3" s="1">
        <v>3.23429218739178E-4</v>
      </c>
      <c r="DS3" s="4">
        <v>-9.32301264169748E-4</v>
      </c>
      <c r="DT3" s="1">
        <v>1.0639105746059101E-4</v>
      </c>
      <c r="DU3" s="4">
        <v>4.01940748124467E-3</v>
      </c>
      <c r="DV3" s="1">
        <v>1.5105527806786799E-2</v>
      </c>
      <c r="DW3" s="4">
        <v>1.0262502311083299E-2</v>
      </c>
      <c r="DX3" s="1">
        <v>1.53673956430871E-2</v>
      </c>
      <c r="DY3" s="4">
        <v>1.7571426700388401E-2</v>
      </c>
      <c r="DZ3" s="1">
        <v>1.7309426740717102E-2</v>
      </c>
      <c r="EA3" s="4">
        <v>1.6724746075838799E-2</v>
      </c>
      <c r="EB3" s="1">
        <v>-4.0905767398397297E-3</v>
      </c>
      <c r="EC3" s="4">
        <v>-1.8372382029041899E-3</v>
      </c>
      <c r="ED3" s="1">
        <v>-2.4610477516219999E-3</v>
      </c>
      <c r="EE3" s="4">
        <v>-2.3357913280372699E-3</v>
      </c>
      <c r="EF3" s="1">
        <v>100</v>
      </c>
      <c r="EG3" s="4">
        <v>100</v>
      </c>
      <c r="EH3" s="1">
        <v>100</v>
      </c>
    </row>
    <row r="4" spans="1:138" x14ac:dyDescent="0.25">
      <c r="A4" s="3"/>
      <c r="B4" s="3" t="b">
        <v>0</v>
      </c>
      <c r="C4" s="3" t="s">
        <v>67</v>
      </c>
      <c r="D4" s="3"/>
      <c r="E4" s="4">
        <v>1.06611301902684E-2</v>
      </c>
      <c r="F4" s="1">
        <v>-0.145420089816546</v>
      </c>
      <c r="G4" s="4">
        <v>-9.3340697667298295E-4</v>
      </c>
      <c r="H4" s="1">
        <v>4.5495948248167897E-2</v>
      </c>
      <c r="I4" s="4">
        <v>0.236671501918544</v>
      </c>
      <c r="J4" s="1">
        <v>9.7323068903614002E-2</v>
      </c>
      <c r="K4" s="4">
        <v>0.55478453397837502</v>
      </c>
      <c r="L4" s="1">
        <v>-2.6145151911108801E-2</v>
      </c>
      <c r="M4" s="4">
        <v>1.4713633853076001E-2</v>
      </c>
      <c r="N4" s="1">
        <v>1.58919923501495E-2</v>
      </c>
      <c r="O4" s="4">
        <v>-2.8793309721201699E-2</v>
      </c>
      <c r="P4" s="1">
        <v>-0.247097280607075</v>
      </c>
      <c r="Q4" s="4">
        <v>-1.0934452642694801</v>
      </c>
      <c r="R4" s="1">
        <v>59.2494280196155</v>
      </c>
      <c r="S4" s="4">
        <v>-0.17564862702437201</v>
      </c>
      <c r="T4" s="1">
        <v>-6.2759553612092898</v>
      </c>
      <c r="U4" s="4">
        <v>-0.25461528404242001</v>
      </c>
      <c r="V4" s="1">
        <v>0.21742816679312699</v>
      </c>
      <c r="W4" s="4">
        <v>0.87718027518229602</v>
      </c>
      <c r="X4" s="1">
        <v>0.20217559873421301</v>
      </c>
      <c r="Y4" s="4">
        <v>-3.7866926580834401E-3</v>
      </c>
      <c r="Z4" s="1">
        <v>0.50406021968569104</v>
      </c>
      <c r="AA4" s="4">
        <v>-0.46401702444808401</v>
      </c>
      <c r="AB4" s="1">
        <v>-1.9891970891599602E-2</v>
      </c>
      <c r="AC4" s="4">
        <v>-9.9875435635025309E-3</v>
      </c>
      <c r="AD4" s="1">
        <v>-9.9913803818546202E-3</v>
      </c>
      <c r="AE4" s="4">
        <v>3.5456606034483702E-2</v>
      </c>
      <c r="AF4" s="1">
        <v>-0.32260323382425099</v>
      </c>
      <c r="AG4" s="4">
        <v>-2.5299043310893798E-3</v>
      </c>
      <c r="AH4" s="1">
        <v>6.19253419746792E-2</v>
      </c>
      <c r="AI4" s="4">
        <v>9.6872081097465701E-2</v>
      </c>
      <c r="AJ4" s="1">
        <v>5.0030813976242898E-3</v>
      </c>
      <c r="AK4" s="4">
        <v>-5.9360934214013799E-3</v>
      </c>
      <c r="AL4" s="1">
        <v>-0.20807755978942599</v>
      </c>
      <c r="AM4" s="4">
        <v>7.0751640811750199E-2</v>
      </c>
      <c r="AN4" s="1">
        <v>6.53441765555237E-2</v>
      </c>
      <c r="AO4" s="4">
        <v>1.2097842736680801E-2</v>
      </c>
      <c r="AP4" s="1">
        <v>1.18980580466142E-2</v>
      </c>
      <c r="AQ4" s="4">
        <v>0.13897485571159601</v>
      </c>
      <c r="AR4" s="1">
        <v>0.14992531162122599</v>
      </c>
      <c r="AS4" s="4">
        <v>-9.5451434260770407E-3</v>
      </c>
      <c r="AT4" s="1">
        <v>-1.9333111762277599E-2</v>
      </c>
      <c r="AU4" s="4">
        <v>-9.4039353147764598E-2</v>
      </c>
      <c r="AV4" s="1">
        <v>-5.5171606834440397E-2</v>
      </c>
      <c r="AW4" s="4">
        <v>-3.96758118186725E-3</v>
      </c>
      <c r="AX4" s="1">
        <v>-4.2203812582209798E-3</v>
      </c>
      <c r="AY4" s="4">
        <v>-3.9236157691277397E-2</v>
      </c>
      <c r="AZ4" s="1">
        <v>-1.6070582019400498E-2</v>
      </c>
      <c r="BA4" s="4">
        <v>-0.17957402499863201</v>
      </c>
      <c r="BB4" s="1">
        <v>-7.4470135046730201E-3</v>
      </c>
      <c r="BC4" s="4">
        <v>-0.12997807772783701</v>
      </c>
      <c r="BD4" s="1">
        <v>-0.357243835477359</v>
      </c>
      <c r="BE4" s="4">
        <v>1.93829720778847E-2</v>
      </c>
      <c r="BF4" s="1">
        <v>7.9177453346099796E-2</v>
      </c>
      <c r="BG4" s="4">
        <v>-2.4826982191972501E-2</v>
      </c>
      <c r="BH4" s="1">
        <v>5.8961600564113502E-5</v>
      </c>
      <c r="BI4" s="4">
        <v>4.2304022586872898E-3</v>
      </c>
      <c r="BJ4" s="1">
        <v>-2.8671407192297901E-3</v>
      </c>
      <c r="BK4" s="4">
        <v>-2.6959945562981099E-4</v>
      </c>
      <c r="BL4" s="1">
        <v>-0.41857809608365698</v>
      </c>
      <c r="BM4" s="4">
        <v>-0.40731338211255103</v>
      </c>
      <c r="BN4" s="1">
        <v>-8.9044705337693198E-3</v>
      </c>
      <c r="BO4" s="4">
        <v>-2.2782129574696702E-2</v>
      </c>
      <c r="BP4" s="1">
        <v>-7.9724432503371304E-3</v>
      </c>
      <c r="BQ4" s="4">
        <v>-6.4389131946565202E-3</v>
      </c>
      <c r="BR4" s="1">
        <v>-4.8079937384792899E-3</v>
      </c>
      <c r="BS4" s="4">
        <v>4.6549649249956497E-3</v>
      </c>
      <c r="BT4" s="1">
        <v>2.74152186655871E-3</v>
      </c>
      <c r="BU4" s="4">
        <v>1.33488585353188E-3</v>
      </c>
      <c r="BV4" s="1">
        <v>-4.94762575962391E-4</v>
      </c>
      <c r="BW4" s="4">
        <v>-2.8535659902147602E-3</v>
      </c>
      <c r="BX4" s="1">
        <v>1.81230947590496E-4</v>
      </c>
      <c r="BY4" s="4">
        <v>3.9896024241037097E-3</v>
      </c>
      <c r="BZ4" s="1">
        <v>1.70950064280647E-3</v>
      </c>
      <c r="CA4" s="4">
        <v>1.93345885818587E-2</v>
      </c>
      <c r="CB4" s="1">
        <v>-1.1700610430858099E-2</v>
      </c>
      <c r="CC4" s="4">
        <v>3.5410139429319601E-2</v>
      </c>
      <c r="CD4" s="1">
        <v>-1.5576100223577E-2</v>
      </c>
      <c r="CE4" s="4">
        <v>-1.67871801747893E-2</v>
      </c>
      <c r="CF4" s="1">
        <v>-1.1303873452921101E-3</v>
      </c>
      <c r="CG4" s="4">
        <v>-1.9430479822428301E-3</v>
      </c>
      <c r="CH4" s="1">
        <v>4.2769115518779599E-2</v>
      </c>
      <c r="CI4" s="4">
        <v>2.3846640179971301E-2</v>
      </c>
      <c r="CJ4" s="1">
        <v>1.0295641472826199E-4</v>
      </c>
      <c r="CK4" s="4">
        <v>2.9800935591070798E-4</v>
      </c>
      <c r="CL4" s="1">
        <v>-4.3485436353269701E-2</v>
      </c>
      <c r="CM4" s="4">
        <v>-4.3372900709765502E-2</v>
      </c>
      <c r="CN4" s="1">
        <v>1.1668879707573299E-3</v>
      </c>
      <c r="CO4" s="4">
        <v>-9.2334081159014094E-5</v>
      </c>
      <c r="CP4" s="1">
        <v>-4.53253582192593E-4</v>
      </c>
      <c r="CQ4" s="4">
        <v>-2.4452844529399098E-3</v>
      </c>
      <c r="CR4" s="1">
        <v>2.7823999197677698E-3</v>
      </c>
      <c r="CS4" s="4">
        <v>2.0662238955997101E-3</v>
      </c>
      <c r="CT4" s="1">
        <v>-3.5783168058013202E-2</v>
      </c>
      <c r="CU4" s="4">
        <v>-3.7708644415797798E-2</v>
      </c>
      <c r="CV4" s="1">
        <v>-1.9170475551924201E-3</v>
      </c>
      <c r="CW4" s="4">
        <v>-5.9143904643950797E-4</v>
      </c>
      <c r="CX4" s="1">
        <v>-2.8633707267550698E-3</v>
      </c>
      <c r="CY4" s="4">
        <v>-3.09066367146926E-3</v>
      </c>
      <c r="CZ4" s="1">
        <v>-3.1096340195763202E-3</v>
      </c>
      <c r="DA4" s="4">
        <v>-4.6499155661032096E-3</v>
      </c>
      <c r="DB4" s="1">
        <v>-2.1537947365147E-3</v>
      </c>
      <c r="DC4" s="4">
        <v>-1.6945171361997301E-3</v>
      </c>
      <c r="DD4" s="1">
        <v>-2.1965857687086501E-3</v>
      </c>
      <c r="DE4" s="4">
        <v>-3.9284929273368597E-3</v>
      </c>
      <c r="DF4" s="1">
        <v>-2.96440327968005E-3</v>
      </c>
      <c r="DG4" s="4">
        <v>-3.4951104502052698E-3</v>
      </c>
      <c r="DH4" s="1">
        <v>-2.8216170045623499E-3</v>
      </c>
      <c r="DI4" s="4">
        <v>-3.3567405298018898E-3</v>
      </c>
      <c r="DJ4" s="1">
        <v>-2.7209182174748399E-3</v>
      </c>
      <c r="DK4" s="4">
        <v>-5.6819301878968404E-3</v>
      </c>
      <c r="DL4" s="1">
        <v>-5.5166547529434805E-4</v>
      </c>
      <c r="DM4" s="4">
        <v>5.52465129810513E-5</v>
      </c>
      <c r="DN4" s="1">
        <v>-5.6045739297951795E-4</v>
      </c>
      <c r="DO4" s="4">
        <v>-1.5703529137986E-4</v>
      </c>
      <c r="DP4" s="1">
        <v>-2.9779038486986001E-2</v>
      </c>
      <c r="DQ4" s="4">
        <v>-1.41563619993501E-2</v>
      </c>
      <c r="DR4" s="1">
        <v>-1.91556203917783E-4</v>
      </c>
      <c r="DS4" s="4">
        <v>-1.22580015863907E-3</v>
      </c>
      <c r="DT4" s="1">
        <v>3.3737467358760701E-3</v>
      </c>
      <c r="DU4" s="4">
        <v>-1.3631495168804999E-3</v>
      </c>
      <c r="DV4" s="1">
        <v>1.4828754801760299E-4</v>
      </c>
      <c r="DW4" s="4">
        <v>8.9518286627228102E-4</v>
      </c>
      <c r="DX4" s="1">
        <v>1.35922406777493E-2</v>
      </c>
      <c r="DY4" s="4">
        <v>1.23427964581144E-2</v>
      </c>
      <c r="DZ4" s="1">
        <v>3.35734353872329E-3</v>
      </c>
      <c r="EA4" s="4">
        <v>5.4331045236253603E-3</v>
      </c>
      <c r="EB4" s="1">
        <v>-2.9070652513810799E-3</v>
      </c>
      <c r="EC4" s="4">
        <v>-4.6285264395910502E-3</v>
      </c>
      <c r="ED4" s="1">
        <v>-2.7561867526459901E-3</v>
      </c>
      <c r="EE4" s="4">
        <v>-3.01990190108438E-3</v>
      </c>
      <c r="EF4" s="1">
        <v>100</v>
      </c>
      <c r="EG4" s="4">
        <v>100</v>
      </c>
      <c r="EH4" s="1">
        <v>100</v>
      </c>
    </row>
    <row r="5" spans="1:138" x14ac:dyDescent="0.25">
      <c r="A5" s="3"/>
      <c r="B5" s="3" t="b">
        <v>0</v>
      </c>
      <c r="C5" s="3" t="s">
        <v>67</v>
      </c>
      <c r="D5" s="3"/>
      <c r="E5" s="4">
        <v>0</v>
      </c>
      <c r="F5" s="1">
        <v>0</v>
      </c>
      <c r="G5" s="4">
        <v>0</v>
      </c>
      <c r="H5" s="1">
        <v>0</v>
      </c>
      <c r="I5" s="4">
        <v>0</v>
      </c>
      <c r="J5" s="1">
        <v>0</v>
      </c>
      <c r="K5" s="4">
        <v>0</v>
      </c>
      <c r="L5" s="1">
        <v>0</v>
      </c>
      <c r="M5" s="4">
        <v>0</v>
      </c>
      <c r="N5" s="1">
        <v>0</v>
      </c>
      <c r="O5" s="4">
        <v>0</v>
      </c>
      <c r="P5" s="1">
        <v>0</v>
      </c>
      <c r="Q5" s="4">
        <v>0</v>
      </c>
      <c r="R5" s="1">
        <v>0</v>
      </c>
      <c r="S5" s="4">
        <v>0</v>
      </c>
      <c r="T5" s="1">
        <v>0</v>
      </c>
      <c r="U5" s="4">
        <v>0</v>
      </c>
      <c r="V5" s="1">
        <v>0</v>
      </c>
      <c r="W5" s="4">
        <v>0</v>
      </c>
      <c r="X5" s="1">
        <v>0</v>
      </c>
      <c r="Y5" s="4">
        <v>0</v>
      </c>
      <c r="Z5" s="1">
        <v>0</v>
      </c>
      <c r="AA5" s="4">
        <v>0</v>
      </c>
      <c r="AB5" s="1">
        <v>0</v>
      </c>
      <c r="AC5" s="4">
        <v>0</v>
      </c>
      <c r="AD5" s="1">
        <v>0</v>
      </c>
      <c r="AE5" s="4">
        <v>0</v>
      </c>
      <c r="AF5" s="1">
        <v>0</v>
      </c>
      <c r="AG5" s="4">
        <v>0</v>
      </c>
      <c r="AH5" s="1">
        <v>0</v>
      </c>
      <c r="AI5" s="4">
        <v>0</v>
      </c>
      <c r="AJ5" s="1">
        <v>0</v>
      </c>
      <c r="AK5" s="4">
        <v>0</v>
      </c>
      <c r="AL5" s="1">
        <v>0</v>
      </c>
      <c r="AM5" s="4">
        <v>0</v>
      </c>
      <c r="AN5" s="1">
        <v>0</v>
      </c>
      <c r="AO5" s="4">
        <v>0</v>
      </c>
      <c r="AP5" s="1">
        <v>0</v>
      </c>
      <c r="AQ5" s="4">
        <v>0</v>
      </c>
      <c r="AR5" s="1">
        <v>0</v>
      </c>
      <c r="AS5" s="4">
        <v>0</v>
      </c>
      <c r="AT5" s="1">
        <v>0</v>
      </c>
      <c r="AU5" s="4">
        <v>0</v>
      </c>
      <c r="AV5" s="1">
        <v>0</v>
      </c>
      <c r="AW5" s="4">
        <v>0</v>
      </c>
      <c r="AX5" s="1">
        <v>0</v>
      </c>
      <c r="AY5" s="4">
        <v>0</v>
      </c>
      <c r="AZ5" s="1">
        <v>0</v>
      </c>
      <c r="BA5" s="4">
        <v>0</v>
      </c>
      <c r="BB5" s="1">
        <v>0</v>
      </c>
      <c r="BC5" s="4">
        <v>0</v>
      </c>
      <c r="BD5" s="1">
        <v>0</v>
      </c>
      <c r="BE5" s="4">
        <v>0</v>
      </c>
      <c r="BF5" s="1">
        <v>0</v>
      </c>
      <c r="BG5" s="4">
        <v>0</v>
      </c>
      <c r="BH5" s="1">
        <v>0</v>
      </c>
      <c r="BI5" s="4">
        <v>0</v>
      </c>
      <c r="BJ5" s="1">
        <v>0</v>
      </c>
      <c r="BK5" s="4">
        <v>0</v>
      </c>
      <c r="BL5" s="1">
        <v>0</v>
      </c>
      <c r="BM5" s="4">
        <v>0</v>
      </c>
      <c r="BN5" s="1">
        <v>0</v>
      </c>
      <c r="BO5" s="4">
        <v>0</v>
      </c>
      <c r="BP5" s="1">
        <v>0</v>
      </c>
      <c r="BQ5" s="4">
        <v>0</v>
      </c>
      <c r="BR5" s="1">
        <v>0</v>
      </c>
      <c r="BS5" s="4">
        <v>0</v>
      </c>
      <c r="BT5" s="1">
        <v>0</v>
      </c>
      <c r="BU5" s="4">
        <v>0</v>
      </c>
      <c r="BV5" s="1">
        <v>0</v>
      </c>
      <c r="BW5" s="4">
        <v>0</v>
      </c>
      <c r="BX5" s="1">
        <v>0</v>
      </c>
      <c r="BY5" s="4">
        <v>0</v>
      </c>
      <c r="BZ5" s="1">
        <v>0</v>
      </c>
      <c r="CA5" s="4">
        <v>0</v>
      </c>
      <c r="CB5" s="1">
        <v>0</v>
      </c>
      <c r="CC5" s="4">
        <v>0</v>
      </c>
      <c r="CD5" s="1">
        <v>0</v>
      </c>
      <c r="CE5" s="4">
        <v>0</v>
      </c>
      <c r="CF5" s="1">
        <v>0</v>
      </c>
      <c r="CG5" s="4">
        <v>0</v>
      </c>
      <c r="CH5" s="1">
        <v>0</v>
      </c>
      <c r="CI5" s="4">
        <v>0</v>
      </c>
      <c r="CJ5" s="1">
        <v>0</v>
      </c>
      <c r="CK5" s="4">
        <v>0</v>
      </c>
      <c r="CL5" s="1">
        <v>0</v>
      </c>
      <c r="CM5" s="4">
        <v>0</v>
      </c>
      <c r="CN5" s="1">
        <v>0</v>
      </c>
      <c r="CO5" s="4">
        <v>0</v>
      </c>
      <c r="CP5" s="1">
        <v>0</v>
      </c>
      <c r="CQ5" s="4">
        <v>0</v>
      </c>
      <c r="CR5" s="1">
        <v>0</v>
      </c>
      <c r="CS5" s="4">
        <v>0</v>
      </c>
      <c r="CT5" s="1">
        <v>0</v>
      </c>
      <c r="CU5" s="4">
        <v>0</v>
      </c>
      <c r="CV5" s="1">
        <v>0</v>
      </c>
      <c r="CW5" s="4">
        <v>0</v>
      </c>
      <c r="CX5" s="1">
        <v>0</v>
      </c>
      <c r="CY5" s="4">
        <v>0</v>
      </c>
      <c r="CZ5" s="1">
        <v>0</v>
      </c>
      <c r="DA5" s="4">
        <v>0</v>
      </c>
      <c r="DB5" s="1">
        <v>0</v>
      </c>
      <c r="DC5" s="4">
        <v>0</v>
      </c>
      <c r="DD5" s="1">
        <v>0</v>
      </c>
      <c r="DE5" s="4">
        <v>0</v>
      </c>
      <c r="DF5" s="1">
        <v>0</v>
      </c>
      <c r="DG5" s="4">
        <v>0</v>
      </c>
      <c r="DH5" s="1">
        <v>0</v>
      </c>
      <c r="DI5" s="4">
        <v>0</v>
      </c>
      <c r="DJ5" s="1">
        <v>0</v>
      </c>
      <c r="DK5" s="4">
        <v>0</v>
      </c>
      <c r="DL5" s="1">
        <v>0</v>
      </c>
      <c r="DM5" s="4">
        <v>0</v>
      </c>
      <c r="DN5" s="1">
        <v>0</v>
      </c>
      <c r="DO5" s="4">
        <v>0</v>
      </c>
      <c r="DP5" s="1">
        <v>0</v>
      </c>
      <c r="DQ5" s="4">
        <v>0</v>
      </c>
      <c r="DR5" s="1">
        <v>0</v>
      </c>
      <c r="DS5" s="4">
        <v>0</v>
      </c>
      <c r="DT5" s="1">
        <v>0</v>
      </c>
      <c r="DU5" s="4">
        <v>0</v>
      </c>
      <c r="DV5" s="1">
        <v>0</v>
      </c>
      <c r="DW5" s="4">
        <v>0</v>
      </c>
      <c r="DX5" s="1">
        <v>0</v>
      </c>
      <c r="DY5" s="4">
        <v>0</v>
      </c>
      <c r="DZ5" s="1">
        <v>0</v>
      </c>
      <c r="EA5" s="4">
        <v>0</v>
      </c>
      <c r="EB5" s="1">
        <v>0</v>
      </c>
      <c r="EC5" s="4">
        <v>0</v>
      </c>
      <c r="ED5" s="1">
        <v>0</v>
      </c>
      <c r="EE5" s="4">
        <v>0</v>
      </c>
      <c r="EF5" s="1">
        <v>100</v>
      </c>
      <c r="EG5" s="4">
        <v>100</v>
      </c>
      <c r="EH5" s="1">
        <v>100</v>
      </c>
    </row>
    <row r="6" spans="1:138" x14ac:dyDescent="0.25">
      <c r="A6" s="3"/>
      <c r="B6" s="3" t="b">
        <v>0</v>
      </c>
      <c r="C6" s="3" t="s">
        <v>54</v>
      </c>
      <c r="D6" s="3"/>
      <c r="E6" s="4">
        <v>9.7820850014267293</v>
      </c>
      <c r="F6" s="1">
        <v>10.6634259350118</v>
      </c>
      <c r="G6" s="4">
        <v>9.6108188871714297</v>
      </c>
      <c r="H6" s="1">
        <v>10.6100312712519</v>
      </c>
      <c r="I6" s="4">
        <v>19.369751892898201</v>
      </c>
      <c r="J6" s="1">
        <v>21.131131617146501</v>
      </c>
      <c r="K6" s="4">
        <v>35.807958309941696</v>
      </c>
      <c r="L6" s="1">
        <v>36.632771556847203</v>
      </c>
      <c r="M6" s="4">
        <v>16.3353599151996</v>
      </c>
      <c r="N6" s="1">
        <v>16.483589846453899</v>
      </c>
      <c r="O6" s="4">
        <v>13.409279971656501</v>
      </c>
      <c r="P6" s="1">
        <v>12.9578864190833</v>
      </c>
      <c r="Q6" s="4">
        <v>13.5811933123333</v>
      </c>
      <c r="R6" s="1">
        <v>17.2836736639413</v>
      </c>
      <c r="S6" s="4">
        <v>11.669000945968399</v>
      </c>
      <c r="T6" s="1">
        <v>2.7159990620471102</v>
      </c>
      <c r="U6" s="4">
        <v>12.208468228208799</v>
      </c>
      <c r="V6" s="1">
        <v>11.400522736867201</v>
      </c>
      <c r="W6" s="4">
        <v>107.385896288319</v>
      </c>
      <c r="X6" s="1">
        <v>51.441603571493303</v>
      </c>
      <c r="Y6" s="4">
        <v>19.535725123418501</v>
      </c>
      <c r="Z6" s="1">
        <v>56.687954652310999</v>
      </c>
      <c r="AA6" s="4">
        <v>24.167160624647298</v>
      </c>
      <c r="AB6" s="1">
        <v>9.8798682277484104</v>
      </c>
      <c r="AC6" s="4">
        <v>9.9015681583600497</v>
      </c>
      <c r="AD6" s="1">
        <v>9.8840080232173708</v>
      </c>
      <c r="AE6" s="4">
        <v>9.2952138727103595</v>
      </c>
      <c r="AF6" s="1">
        <v>9.5030105396350493</v>
      </c>
      <c r="AG6" s="4">
        <v>10.067152822695199</v>
      </c>
      <c r="AH6" s="1">
        <v>9.9484102886088106</v>
      </c>
      <c r="AI6" s="4">
        <v>10.301610073646099</v>
      </c>
      <c r="AJ6" s="1">
        <v>9.9248222502038104</v>
      </c>
      <c r="AK6" s="4">
        <v>10.005255915252601</v>
      </c>
      <c r="AL6" s="1">
        <v>14.446693507927399</v>
      </c>
      <c r="AM6" s="4">
        <v>20.3649110178347</v>
      </c>
      <c r="AN6" s="1">
        <v>18.393709883955601</v>
      </c>
      <c r="AO6" s="4">
        <v>9.9012431076974003</v>
      </c>
      <c r="AP6" s="1">
        <v>10.1921679634362</v>
      </c>
      <c r="AQ6" s="4">
        <v>9.6704149108480895</v>
      </c>
      <c r="AR6" s="1">
        <v>9.8422522980570903</v>
      </c>
      <c r="AS6" s="4">
        <v>10.201489390909799</v>
      </c>
      <c r="AT6" s="1">
        <v>10.317265408052799</v>
      </c>
      <c r="AU6" s="4">
        <v>10.3647266790126</v>
      </c>
      <c r="AV6" s="1">
        <v>10.2924226218301</v>
      </c>
      <c r="AW6" s="4">
        <v>9.9363493853042293</v>
      </c>
      <c r="AX6" s="1">
        <v>9.9534921842475104</v>
      </c>
      <c r="AY6" s="4">
        <v>9.9707318477031297</v>
      </c>
      <c r="AZ6" s="1">
        <v>9.8459899365789099</v>
      </c>
      <c r="BA6" s="4">
        <v>9.6576027693713495</v>
      </c>
      <c r="BB6" s="1">
        <v>9.5187950519565305</v>
      </c>
      <c r="BC6" s="4">
        <v>10.6174021728157</v>
      </c>
      <c r="BD6" s="1">
        <v>9.0156914279608298</v>
      </c>
      <c r="BE6" s="4">
        <v>10.864732173404301</v>
      </c>
      <c r="BF6" s="1">
        <v>10.201226098916999</v>
      </c>
      <c r="BG6" s="4">
        <v>9.6615442257493491</v>
      </c>
      <c r="BH6" s="1">
        <v>9.9318867432562801</v>
      </c>
      <c r="BI6" s="4">
        <v>10.2633329322229</v>
      </c>
      <c r="BJ6" s="1">
        <v>9.8810092474705407</v>
      </c>
      <c r="BK6" s="4">
        <v>10.114668281317201</v>
      </c>
      <c r="BL6" s="1">
        <v>10.730328184981101</v>
      </c>
      <c r="BM6" s="4">
        <v>11.117616433364599</v>
      </c>
      <c r="BN6" s="1">
        <v>9.8274660114806593</v>
      </c>
      <c r="BO6" s="4">
        <v>10.059674469871901</v>
      </c>
      <c r="BP6" s="1">
        <v>9.4824813007982893</v>
      </c>
      <c r="BQ6" s="4">
        <v>9.7261759326777</v>
      </c>
      <c r="BR6" s="1">
        <v>9.8925074783565297</v>
      </c>
      <c r="BS6" s="4">
        <v>10.110223893289801</v>
      </c>
      <c r="BT6" s="1">
        <v>10.674943004330499</v>
      </c>
      <c r="BU6" s="4">
        <v>10.763679948033101</v>
      </c>
      <c r="BV6" s="1">
        <v>10.0234845054263</v>
      </c>
      <c r="BW6" s="4">
        <v>9.8985665934178808</v>
      </c>
      <c r="BX6" s="1">
        <v>9.9266937782082802</v>
      </c>
      <c r="BY6" s="4">
        <v>10.180319945213901</v>
      </c>
      <c r="BZ6" s="1">
        <v>9.7301113301185502</v>
      </c>
      <c r="CA6" s="4">
        <v>9.8931616617265306</v>
      </c>
      <c r="CB6" s="1">
        <v>9.9692004085061008</v>
      </c>
      <c r="CC6" s="4">
        <v>10.164169866427301</v>
      </c>
      <c r="CD6" s="1">
        <v>9.3919820002697794</v>
      </c>
      <c r="CE6" s="4">
        <v>10.1693421903682</v>
      </c>
      <c r="CF6" s="1">
        <v>9.8121812056755005</v>
      </c>
      <c r="CG6" s="4">
        <v>9.9962645605124898</v>
      </c>
      <c r="CH6" s="1">
        <v>9.8760911701973892</v>
      </c>
      <c r="CI6" s="4">
        <v>9.8293983845180897</v>
      </c>
      <c r="CJ6" s="1">
        <v>9.8295922089511105</v>
      </c>
      <c r="CK6" s="4">
        <v>9.9187512483314304</v>
      </c>
      <c r="CL6" s="1">
        <v>9.9135120858840509</v>
      </c>
      <c r="CM6" s="4">
        <v>10.0231061536995</v>
      </c>
      <c r="CN6" s="1">
        <v>9.6549280537381694</v>
      </c>
      <c r="CO6" s="4">
        <v>9.8855170293631502</v>
      </c>
      <c r="CP6" s="1">
        <v>9.7440115995478909</v>
      </c>
      <c r="CQ6" s="4">
        <v>9.7405991903082292</v>
      </c>
      <c r="CR6" s="1">
        <v>9.6996282922115409</v>
      </c>
      <c r="CS6" s="4">
        <v>9.7312831371725803</v>
      </c>
      <c r="CT6" s="1">
        <v>9.7788591425292495</v>
      </c>
      <c r="CU6" s="4">
        <v>9.9140951521886596</v>
      </c>
      <c r="CV6" s="1">
        <v>9.6627110974493995</v>
      </c>
      <c r="CW6" s="4">
        <v>9.7872415840559306</v>
      </c>
      <c r="CX6" s="1">
        <v>9.7717230788999299</v>
      </c>
      <c r="CY6" s="4">
        <v>9.6912698316009394</v>
      </c>
      <c r="CZ6" s="1">
        <v>9.5295135031535096</v>
      </c>
      <c r="DA6" s="4">
        <v>9.6182783652427499</v>
      </c>
      <c r="DB6" s="1">
        <v>9.7476548704560209</v>
      </c>
      <c r="DC6" s="4">
        <v>9.6463788146850806</v>
      </c>
      <c r="DD6" s="1">
        <v>9.5488532466783091</v>
      </c>
      <c r="DE6" s="4">
        <v>9.7282162426979006</v>
      </c>
      <c r="DF6" s="1">
        <v>9.7134634193934506</v>
      </c>
      <c r="DG6" s="4">
        <v>9.6665184291616697</v>
      </c>
      <c r="DH6" s="1">
        <v>9.49647164439987</v>
      </c>
      <c r="DI6" s="4">
        <v>9.5699332520702907</v>
      </c>
      <c r="DJ6" s="1">
        <v>9.7022084763772298</v>
      </c>
      <c r="DK6" s="4">
        <v>9.5817166809018008</v>
      </c>
      <c r="DL6" s="1">
        <v>9.2822036190689197</v>
      </c>
      <c r="DM6" s="4">
        <v>9.3826413708139604</v>
      </c>
      <c r="DN6" s="1">
        <v>6.8431751188656698</v>
      </c>
      <c r="DO6" s="4">
        <v>6.57790467352799</v>
      </c>
      <c r="DP6" s="1">
        <v>8.9235006128150705</v>
      </c>
      <c r="DQ6" s="4">
        <v>9.0092585908738396</v>
      </c>
      <c r="DR6" s="1">
        <v>9.6116279857788296</v>
      </c>
      <c r="DS6" s="4">
        <v>9.6040227762884296</v>
      </c>
      <c r="DT6" s="1">
        <v>9.2320452900751402</v>
      </c>
      <c r="DU6" s="4">
        <v>9.2606719957285009</v>
      </c>
      <c r="DV6" s="1">
        <v>9.0573095350904307</v>
      </c>
      <c r="DW6" s="4">
        <v>9.2960098747024809</v>
      </c>
      <c r="DX6" s="1">
        <v>9.5364046936200708</v>
      </c>
      <c r="DY6" s="4">
        <v>9.6274691130858194</v>
      </c>
      <c r="DZ6" s="1">
        <v>8.72938805181143</v>
      </c>
      <c r="EA6" s="4">
        <v>9.21506863124349</v>
      </c>
      <c r="EB6" s="1">
        <v>9.5869250617532504</v>
      </c>
      <c r="EC6" s="4">
        <v>9.2378228898152699</v>
      </c>
      <c r="ED6" s="1">
        <v>9.6850385071366993</v>
      </c>
      <c r="EE6" s="4">
        <v>9.22742308807935</v>
      </c>
      <c r="EF6" s="1">
        <v>99.748018568145994</v>
      </c>
      <c r="EG6" s="4">
        <v>91.506034678514595</v>
      </c>
      <c r="EH6" s="1">
        <v>99.0534805537892</v>
      </c>
    </row>
    <row r="7" spans="1:138" x14ac:dyDescent="0.25">
      <c r="A7" s="3"/>
      <c r="B7" s="3" t="b">
        <v>0</v>
      </c>
      <c r="C7" s="3" t="s">
        <v>16</v>
      </c>
      <c r="D7" s="3"/>
      <c r="E7" s="4">
        <v>48.583351386916704</v>
      </c>
      <c r="F7" s="1">
        <v>50.131904503075397</v>
      </c>
      <c r="G7" s="4">
        <v>49.515715353570101</v>
      </c>
      <c r="H7" s="1">
        <v>46.796881865714603</v>
      </c>
      <c r="I7" s="4">
        <v>59.174297207312499</v>
      </c>
      <c r="J7" s="1">
        <v>57.257543720621101</v>
      </c>
      <c r="K7" s="4">
        <v>73.750547567185606</v>
      </c>
      <c r="L7" s="1">
        <v>73.619443778651998</v>
      </c>
      <c r="M7" s="4">
        <v>50.968121175065797</v>
      </c>
      <c r="N7" s="1">
        <v>50.419854895381597</v>
      </c>
      <c r="O7" s="4">
        <v>51.629810832468898</v>
      </c>
      <c r="P7" s="1">
        <v>53.480470484151702</v>
      </c>
      <c r="Q7" s="4">
        <v>50.030231703296401</v>
      </c>
      <c r="R7" s="1">
        <v>-82.432777062227501</v>
      </c>
      <c r="S7" s="4">
        <v>51.182600181243899</v>
      </c>
      <c r="T7" s="1">
        <v>35.972237336890501</v>
      </c>
      <c r="U7" s="4">
        <v>53.775703379491198</v>
      </c>
      <c r="V7" s="1">
        <v>50.844148185159</v>
      </c>
      <c r="W7" s="4">
        <v>63.256205604825503</v>
      </c>
      <c r="X7" s="1">
        <v>45.420316671475803</v>
      </c>
      <c r="Y7" s="4">
        <v>46.504706733166302</v>
      </c>
      <c r="Z7" s="1">
        <v>43.105756527305303</v>
      </c>
      <c r="AA7" s="4">
        <v>50.969193182085398</v>
      </c>
      <c r="AB7" s="1">
        <v>49.039620027557497</v>
      </c>
      <c r="AC7" s="4">
        <v>50.504111667314298</v>
      </c>
      <c r="AD7" s="1">
        <v>49.862430537960698</v>
      </c>
      <c r="AE7" s="4">
        <v>51.172105313263899</v>
      </c>
      <c r="AF7" s="1">
        <v>48.605833951289597</v>
      </c>
      <c r="AG7" s="4">
        <v>50.084527380630099</v>
      </c>
      <c r="AH7" s="1">
        <v>49.790245669645302</v>
      </c>
      <c r="AI7" s="4">
        <v>50.863957062187502</v>
      </c>
      <c r="AJ7" s="1">
        <v>49.492841241282797</v>
      </c>
      <c r="AK7" s="4">
        <v>50.396299050948798</v>
      </c>
      <c r="AL7" s="1">
        <v>45.702407815780603</v>
      </c>
      <c r="AM7" s="4">
        <v>59.892451064121801</v>
      </c>
      <c r="AN7" s="1">
        <v>55.2427151535788</v>
      </c>
      <c r="AO7" s="4">
        <v>50.1306754972831</v>
      </c>
      <c r="AP7" s="1">
        <v>50.531757714668103</v>
      </c>
      <c r="AQ7" s="4">
        <v>49.600695200840804</v>
      </c>
      <c r="AR7" s="1">
        <v>49.4329622301154</v>
      </c>
      <c r="AS7" s="4">
        <v>51.310537551130203</v>
      </c>
      <c r="AT7" s="1">
        <v>51.681866752735999</v>
      </c>
      <c r="AU7" s="4">
        <v>51.806837157453998</v>
      </c>
      <c r="AV7" s="1">
        <v>51.1708270690267</v>
      </c>
      <c r="AW7" s="4">
        <v>50.167938061341403</v>
      </c>
      <c r="AX7" s="1">
        <v>49.106608383599003</v>
      </c>
      <c r="AY7" s="4">
        <v>50.593941347951301</v>
      </c>
      <c r="AZ7" s="1">
        <v>49.338598284207301</v>
      </c>
      <c r="BA7" s="4">
        <v>50.320556919095097</v>
      </c>
      <c r="BB7" s="1">
        <v>49.088713916924497</v>
      </c>
      <c r="BC7" s="4">
        <v>50.7179283155535</v>
      </c>
      <c r="BD7" s="1">
        <v>49.143243252764698</v>
      </c>
      <c r="BE7" s="4">
        <v>53.559415073279098</v>
      </c>
      <c r="BF7" s="1">
        <v>51.968387187373999</v>
      </c>
      <c r="BG7" s="4">
        <v>50.926878386350197</v>
      </c>
      <c r="BH7" s="1">
        <v>49.782504906411397</v>
      </c>
      <c r="BI7" s="4">
        <v>50.3180719188437</v>
      </c>
      <c r="BJ7" s="1">
        <v>49.6034589062808</v>
      </c>
      <c r="BK7" s="4">
        <v>50.799006466778003</v>
      </c>
      <c r="BL7" s="1">
        <v>50.260653204277503</v>
      </c>
      <c r="BM7" s="4">
        <v>52.316309908534301</v>
      </c>
      <c r="BN7" s="1">
        <v>49.188005371902101</v>
      </c>
      <c r="BO7" s="4">
        <v>51.244984077458099</v>
      </c>
      <c r="BP7" s="1">
        <v>47.605250922213202</v>
      </c>
      <c r="BQ7" s="4">
        <v>47.207366704755103</v>
      </c>
      <c r="BR7" s="1">
        <v>50.216134228993297</v>
      </c>
      <c r="BS7" s="4">
        <v>50.900499867580699</v>
      </c>
      <c r="BT7" s="1">
        <v>54.097412948225902</v>
      </c>
      <c r="BU7" s="4">
        <v>54.339054064614501</v>
      </c>
      <c r="BV7" s="1">
        <v>50.954477673458896</v>
      </c>
      <c r="BW7" s="4">
        <v>50.199939658909202</v>
      </c>
      <c r="BX7" s="1">
        <v>49.390482757446101</v>
      </c>
      <c r="BY7" s="4">
        <v>51.263220314494603</v>
      </c>
      <c r="BZ7" s="1">
        <v>49.324016237389003</v>
      </c>
      <c r="CA7" s="4">
        <v>49.994174336979398</v>
      </c>
      <c r="CB7" s="1">
        <v>50.463836873521899</v>
      </c>
      <c r="CC7" s="4">
        <v>51.117601907757702</v>
      </c>
      <c r="CD7" s="1">
        <v>49.112795915421302</v>
      </c>
      <c r="CE7" s="4">
        <v>50.832883958317602</v>
      </c>
      <c r="CF7" s="1">
        <v>49.645817015003601</v>
      </c>
      <c r="CG7" s="4">
        <v>50.0605271222854</v>
      </c>
      <c r="CH7" s="1">
        <v>49.6213800776383</v>
      </c>
      <c r="CI7" s="4">
        <v>49.526395344749503</v>
      </c>
      <c r="CJ7" s="1">
        <v>49.5563103723483</v>
      </c>
      <c r="CK7" s="4">
        <v>49.2930993698767</v>
      </c>
      <c r="CL7" s="1">
        <v>49.301009144357998</v>
      </c>
      <c r="CM7" s="4">
        <v>49.304414378403202</v>
      </c>
      <c r="CN7" s="1">
        <v>48.747070377868802</v>
      </c>
      <c r="CO7" s="4">
        <v>49.219792238032198</v>
      </c>
      <c r="CP7" s="1">
        <v>50.053185183879599</v>
      </c>
      <c r="CQ7" s="4">
        <v>49.510867156243997</v>
      </c>
      <c r="CR7" s="1">
        <v>49.673836646599199</v>
      </c>
      <c r="CS7" s="4">
        <v>49.787399871710598</v>
      </c>
      <c r="CT7" s="1">
        <v>49.256077990272097</v>
      </c>
      <c r="CU7" s="4">
        <v>49.143414483775402</v>
      </c>
      <c r="CV7" s="1">
        <v>49.694276127432303</v>
      </c>
      <c r="CW7" s="4">
        <v>49.078596981117997</v>
      </c>
      <c r="CX7" s="1">
        <v>49.2405404979053</v>
      </c>
      <c r="CY7" s="4">
        <v>48.454931142261799</v>
      </c>
      <c r="CZ7" s="1">
        <v>49.194092505229897</v>
      </c>
      <c r="DA7" s="4">
        <v>48.600573769771103</v>
      </c>
      <c r="DB7" s="1">
        <v>49.112523301609201</v>
      </c>
      <c r="DC7" s="4">
        <v>48.545010699424502</v>
      </c>
      <c r="DD7" s="1">
        <v>48.984690822970698</v>
      </c>
      <c r="DE7" s="4">
        <v>49.103420762669003</v>
      </c>
      <c r="DF7" s="1">
        <v>48.870594445427699</v>
      </c>
      <c r="DG7" s="4">
        <v>48.747110871120199</v>
      </c>
      <c r="DH7" s="1">
        <v>49.622984778519204</v>
      </c>
      <c r="DI7" s="4">
        <v>48.405631074765601</v>
      </c>
      <c r="DJ7" s="1">
        <v>48.875787616923098</v>
      </c>
      <c r="DK7" s="4">
        <v>48.754794815447497</v>
      </c>
      <c r="DL7" s="1">
        <v>48.664972158887601</v>
      </c>
      <c r="DM7" s="4">
        <v>48.541807714357098</v>
      </c>
      <c r="DN7" s="1">
        <v>43.275892626644897</v>
      </c>
      <c r="DO7" s="4">
        <v>42.7213541911836</v>
      </c>
      <c r="DP7" s="1">
        <v>46.7916874563075</v>
      </c>
      <c r="DQ7" s="4">
        <v>46.529351340455896</v>
      </c>
      <c r="DR7" s="1">
        <v>49.916117095628699</v>
      </c>
      <c r="DS7" s="4">
        <v>49.382176194723101</v>
      </c>
      <c r="DT7" s="1">
        <v>49.213896209568198</v>
      </c>
      <c r="DU7" s="4">
        <v>48.924960882165003</v>
      </c>
      <c r="DV7" s="1">
        <v>49.420610697523301</v>
      </c>
      <c r="DW7" s="4">
        <v>49.281635115218698</v>
      </c>
      <c r="DX7" s="1">
        <v>50.144088662565601</v>
      </c>
      <c r="DY7" s="4">
        <v>49.956700774843497</v>
      </c>
      <c r="DZ7" s="1">
        <v>49.160650609700603</v>
      </c>
      <c r="EA7" s="4">
        <v>49.726490752250101</v>
      </c>
      <c r="EB7" s="1">
        <v>48.821930289885898</v>
      </c>
      <c r="EC7" s="4">
        <v>48.497367915420803</v>
      </c>
      <c r="ED7" s="1">
        <v>48.320922559312699</v>
      </c>
      <c r="EE7" s="4">
        <v>48.788251662049198</v>
      </c>
      <c r="EF7" s="1">
        <v>97.978158384773707</v>
      </c>
      <c r="EG7" s="4">
        <v>93.490387787541593</v>
      </c>
      <c r="EH7" s="1">
        <v>98.667746722922701</v>
      </c>
    </row>
    <row r="8" spans="1:138" x14ac:dyDescent="0.25">
      <c r="A8" s="3"/>
      <c r="B8" s="3" t="b">
        <v>0</v>
      </c>
      <c r="C8" s="3" t="s">
        <v>44</v>
      </c>
      <c r="D8" s="3"/>
      <c r="E8" s="4">
        <v>199.19609760104299</v>
      </c>
      <c r="F8" s="1">
        <v>207.51816398650601</v>
      </c>
      <c r="G8" s="4">
        <v>199.97389884006901</v>
      </c>
      <c r="H8" s="1">
        <v>207.37789865795301</v>
      </c>
      <c r="I8" s="4">
        <v>204.19023165302301</v>
      </c>
      <c r="J8" s="1">
        <v>201.80572288471299</v>
      </c>
      <c r="K8" s="4">
        <v>208.76754076496499</v>
      </c>
      <c r="L8" s="1">
        <v>210.67104186793401</v>
      </c>
      <c r="M8" s="4">
        <v>207.345799176197</v>
      </c>
      <c r="N8" s="1">
        <v>209.82779646242099</v>
      </c>
      <c r="O8" s="4">
        <v>202.078358439666</v>
      </c>
      <c r="P8" s="1">
        <v>205.96390704505299</v>
      </c>
      <c r="Q8" s="4">
        <v>194.80579111771601</v>
      </c>
      <c r="R8" s="1">
        <v>71.366305702848393</v>
      </c>
      <c r="S8" s="4">
        <v>205.285816538559</v>
      </c>
      <c r="T8" s="1">
        <v>195.457442438019</v>
      </c>
      <c r="U8" s="4">
        <v>199.23984278750001</v>
      </c>
      <c r="V8" s="1">
        <v>199.84086269829501</v>
      </c>
      <c r="W8" s="4">
        <v>301.74468056414099</v>
      </c>
      <c r="X8" s="1">
        <v>201.14492083213099</v>
      </c>
      <c r="Y8" s="4">
        <v>199.13701181479499</v>
      </c>
      <c r="Z8" s="1">
        <v>201.72356086817399</v>
      </c>
      <c r="AA8" s="4">
        <v>218.589576196141</v>
      </c>
      <c r="AB8" s="1">
        <v>200.46985796377399</v>
      </c>
      <c r="AC8" s="4">
        <v>204.19889852356499</v>
      </c>
      <c r="AD8" s="1">
        <v>201.98707862682099</v>
      </c>
      <c r="AE8" s="4">
        <v>199.56639308080801</v>
      </c>
      <c r="AF8" s="1">
        <v>198.293111668108</v>
      </c>
      <c r="AG8" s="4">
        <v>200.06198804239901</v>
      </c>
      <c r="AH8" s="1">
        <v>199.684556797205</v>
      </c>
      <c r="AI8" s="4">
        <v>200.61483445263201</v>
      </c>
      <c r="AJ8" s="1">
        <v>198.88372428838699</v>
      </c>
      <c r="AK8" s="4">
        <v>204.676660339986</v>
      </c>
      <c r="AL8" s="1">
        <v>193.520821120351</v>
      </c>
      <c r="AM8" s="4">
        <v>215.873639160187</v>
      </c>
      <c r="AN8" s="1">
        <v>203.13056519566601</v>
      </c>
      <c r="AO8" s="4">
        <v>200.52661419360999</v>
      </c>
      <c r="AP8" s="1">
        <v>200.78094575060001</v>
      </c>
      <c r="AQ8" s="4">
        <v>201.90378102426899</v>
      </c>
      <c r="AR8" s="1">
        <v>201.39702202707599</v>
      </c>
      <c r="AS8" s="4">
        <v>202.72864400392999</v>
      </c>
      <c r="AT8" s="1">
        <v>203.16799769062399</v>
      </c>
      <c r="AU8" s="4">
        <v>202.936830198839</v>
      </c>
      <c r="AV8" s="1">
        <v>204.04444602637901</v>
      </c>
      <c r="AW8" s="4">
        <v>200.257098842614</v>
      </c>
      <c r="AX8" s="1">
        <v>200.541696001221</v>
      </c>
      <c r="AY8" s="4">
        <v>200.300444240616</v>
      </c>
      <c r="AZ8" s="1">
        <v>201.08616958293899</v>
      </c>
      <c r="BA8" s="4">
        <v>201.06909560909301</v>
      </c>
      <c r="BB8" s="1">
        <v>201.814158320687</v>
      </c>
      <c r="BC8" s="4">
        <v>204.707803592201</v>
      </c>
      <c r="BD8" s="1">
        <v>198.293942329408</v>
      </c>
      <c r="BE8" s="4">
        <v>215.47105640698001</v>
      </c>
      <c r="BF8" s="1">
        <v>207.40406641002701</v>
      </c>
      <c r="BG8" s="4">
        <v>206.08861062556699</v>
      </c>
      <c r="BH8" s="1">
        <v>200.02108310157101</v>
      </c>
      <c r="BI8" s="4">
        <v>206.23755185086901</v>
      </c>
      <c r="BJ8" s="1">
        <v>199.70112159538201</v>
      </c>
      <c r="BK8" s="4">
        <v>206.184159170702</v>
      </c>
      <c r="BL8" s="1">
        <v>200.25310797293201</v>
      </c>
      <c r="BM8" s="4">
        <v>200.94332596479899</v>
      </c>
      <c r="BN8" s="1">
        <v>198.84600217901999</v>
      </c>
      <c r="BO8" s="4">
        <v>200.69619104477599</v>
      </c>
      <c r="BP8" s="1">
        <v>193.12344794248901</v>
      </c>
      <c r="BQ8" s="4">
        <v>190.43472420378299</v>
      </c>
      <c r="BR8" s="1">
        <v>200.055175941931</v>
      </c>
      <c r="BS8" s="4">
        <v>202.283315869528</v>
      </c>
      <c r="BT8" s="1">
        <v>216.64477305294901</v>
      </c>
      <c r="BU8" s="4">
        <v>213.562367058658</v>
      </c>
      <c r="BV8" s="1">
        <v>202.93953207837501</v>
      </c>
      <c r="BW8" s="4">
        <v>205.379643010926</v>
      </c>
      <c r="BX8" s="1">
        <v>200.80040988410701</v>
      </c>
      <c r="BY8" s="4">
        <v>200.68666067781399</v>
      </c>
      <c r="BZ8" s="1">
        <v>199.62443280062399</v>
      </c>
      <c r="CA8" s="4">
        <v>205.90565629156799</v>
      </c>
      <c r="CB8" s="1">
        <v>201.268775856302</v>
      </c>
      <c r="CC8" s="4">
        <v>202.44554432598201</v>
      </c>
      <c r="CD8" s="1">
        <v>199.03170567699399</v>
      </c>
      <c r="CE8" s="4">
        <v>207.51304020911999</v>
      </c>
      <c r="CF8" s="1">
        <v>199.822690254577</v>
      </c>
      <c r="CG8" s="4">
        <v>200.85226790896201</v>
      </c>
      <c r="CH8" s="1">
        <v>200.52448350682201</v>
      </c>
      <c r="CI8" s="4">
        <v>200.93445580551099</v>
      </c>
      <c r="CJ8" s="1">
        <v>200.587497598102</v>
      </c>
      <c r="CK8" s="4">
        <v>198.99580058384399</v>
      </c>
      <c r="CL8" s="1">
        <v>199.003281560267</v>
      </c>
      <c r="CM8" s="4">
        <v>199.13336000974701</v>
      </c>
      <c r="CN8" s="1">
        <v>197.956051695052</v>
      </c>
      <c r="CO8" s="4">
        <v>198.81224841585799</v>
      </c>
      <c r="CP8" s="1">
        <v>199.805132023683</v>
      </c>
      <c r="CQ8" s="4">
        <v>201.46568744305901</v>
      </c>
      <c r="CR8" s="1">
        <v>200.469461900505</v>
      </c>
      <c r="CS8" s="4">
        <v>202.11195126778901</v>
      </c>
      <c r="CT8" s="1">
        <v>200.59265571417899</v>
      </c>
      <c r="CU8" s="4">
        <v>200.72145199726</v>
      </c>
      <c r="CV8" s="1">
        <v>199.898658466999</v>
      </c>
      <c r="CW8" s="4">
        <v>201.900366036392</v>
      </c>
      <c r="CX8" s="1">
        <v>199.369366908774</v>
      </c>
      <c r="CY8" s="4">
        <v>199.22512294736501</v>
      </c>
      <c r="CZ8" s="1">
        <v>198.43792629784801</v>
      </c>
      <c r="DA8" s="4">
        <v>200.317127456159</v>
      </c>
      <c r="DB8" s="1">
        <v>199.265630019795</v>
      </c>
      <c r="DC8" s="4">
        <v>199.39646674413001</v>
      </c>
      <c r="DD8" s="1">
        <v>197.073821614509</v>
      </c>
      <c r="DE8" s="4">
        <v>200.21068734568499</v>
      </c>
      <c r="DF8" s="1">
        <v>198.267402341381</v>
      </c>
      <c r="DG8" s="4">
        <v>199.18479117634701</v>
      </c>
      <c r="DH8" s="1">
        <v>198.34067110004401</v>
      </c>
      <c r="DI8" s="4">
        <v>200.34755110388801</v>
      </c>
      <c r="DJ8" s="1">
        <v>198.58583896979999</v>
      </c>
      <c r="DK8" s="4">
        <v>198.593856390073</v>
      </c>
      <c r="DL8" s="1">
        <v>197.45932380001199</v>
      </c>
      <c r="DM8" s="4">
        <v>199.494002288481</v>
      </c>
      <c r="DN8" s="1">
        <v>188.04886066505799</v>
      </c>
      <c r="DO8" s="4">
        <v>189.41757178897001</v>
      </c>
      <c r="DP8" s="1">
        <v>197.62969648487299</v>
      </c>
      <c r="DQ8" s="4">
        <v>199.48592468903701</v>
      </c>
      <c r="DR8" s="1">
        <v>200.24435741696101</v>
      </c>
      <c r="DS8" s="4">
        <v>200.83151622322501</v>
      </c>
      <c r="DT8" s="1">
        <v>199.86919374179601</v>
      </c>
      <c r="DU8" s="4">
        <v>201.31895847880901</v>
      </c>
      <c r="DV8" s="1">
        <v>198.37976402957401</v>
      </c>
      <c r="DW8" s="4">
        <v>200.900921875222</v>
      </c>
      <c r="DX8" s="1">
        <v>200.85960082990701</v>
      </c>
      <c r="DY8" s="4">
        <v>202.25675671650299</v>
      </c>
      <c r="DZ8" s="1">
        <v>200.944045682866</v>
      </c>
      <c r="EA8" s="4">
        <v>203.533931386478</v>
      </c>
      <c r="EB8" s="1">
        <v>197.72762194357099</v>
      </c>
      <c r="EC8" s="4">
        <v>199.21446024208299</v>
      </c>
      <c r="ED8" s="1">
        <v>196.193182652752</v>
      </c>
      <c r="EE8" s="4">
        <v>198.99340355812799</v>
      </c>
      <c r="EF8" s="1">
        <v>98.778598960300002</v>
      </c>
      <c r="EG8" s="4">
        <v>94.204537826887304</v>
      </c>
      <c r="EH8" s="1">
        <v>97.176226345911203</v>
      </c>
    </row>
    <row r="9" spans="1:138" x14ac:dyDescent="0.25">
      <c r="A9" s="3"/>
      <c r="B9" s="3" t="b">
        <v>0</v>
      </c>
      <c r="C9" s="3" t="s">
        <v>51</v>
      </c>
      <c r="D9" s="3"/>
      <c r="E9" s="4">
        <v>1000.23379206043</v>
      </c>
      <c r="F9" s="1">
        <v>998.48313771819505</v>
      </c>
      <c r="G9" s="4">
        <v>1000.03332627544</v>
      </c>
      <c r="H9" s="1">
        <v>998.67847586241101</v>
      </c>
      <c r="I9" s="4">
        <v>999.16195366939598</v>
      </c>
      <c r="J9" s="1">
        <v>999.63885542305695</v>
      </c>
      <c r="K9" s="4">
        <v>998.24649184700695</v>
      </c>
      <c r="L9" s="1">
        <v>997.86579162641306</v>
      </c>
      <c r="M9" s="4">
        <v>998.41908050685595</v>
      </c>
      <c r="N9" s="1">
        <v>997.94861206428197</v>
      </c>
      <c r="O9" s="4">
        <v>999.50283777044297</v>
      </c>
      <c r="P9" s="1">
        <v>998.63319506678101</v>
      </c>
      <c r="Q9" s="4">
        <v>1001.03733019129</v>
      </c>
      <c r="R9" s="1">
        <v>1032.2755409759</v>
      </c>
      <c r="S9" s="4">
        <v>998.88370668322602</v>
      </c>
      <c r="T9" s="1">
        <v>1000.9085115124</v>
      </c>
      <c r="U9" s="4">
        <v>999.96324627352601</v>
      </c>
      <c r="V9" s="1">
        <v>999.98962005108297</v>
      </c>
      <c r="W9" s="4">
        <v>978.014394644047</v>
      </c>
      <c r="X9" s="1">
        <v>796.67837630514896</v>
      </c>
      <c r="Y9" s="4">
        <v>1000.34736230038</v>
      </c>
      <c r="Z9" s="1">
        <v>778.86903440840797</v>
      </c>
      <c r="AA9" s="4">
        <v>996.23362510166805</v>
      </c>
      <c r="AB9" s="1">
        <v>999.95524872358999</v>
      </c>
      <c r="AC9" s="4">
        <v>999.13599903033798</v>
      </c>
      <c r="AD9" s="1">
        <v>999.61062266750605</v>
      </c>
      <c r="AE9" s="4">
        <v>1000.03516397945</v>
      </c>
      <c r="AF9" s="1">
        <v>1000.41605586342</v>
      </c>
      <c r="AG9" s="4">
        <v>999.98270449426195</v>
      </c>
      <c r="AH9" s="1">
        <v>1000.07409225419</v>
      </c>
      <c r="AI9" s="4">
        <v>999.83081915562798</v>
      </c>
      <c r="AJ9" s="1">
        <v>1000.24936485776</v>
      </c>
      <c r="AK9" s="4">
        <v>999.04480042030298</v>
      </c>
      <c r="AL9" s="1">
        <v>1001.46624845006</v>
      </c>
      <c r="AM9" s="4">
        <v>996.22700050457797</v>
      </c>
      <c r="AN9" s="1">
        <v>999.02781410434795</v>
      </c>
      <c r="AO9" s="4">
        <v>999.88913095533701</v>
      </c>
      <c r="AP9" s="1">
        <v>999.81530128451197</v>
      </c>
      <c r="AQ9" s="4">
        <v>999.642504885996</v>
      </c>
      <c r="AR9" s="1">
        <v>999.75052496009801</v>
      </c>
      <c r="AS9" s="4">
        <v>999.38672942774804</v>
      </c>
      <c r="AT9" s="1">
        <v>999.27913447015806</v>
      </c>
      <c r="AU9" s="4">
        <v>999.31864483556899</v>
      </c>
      <c r="AV9" s="1">
        <v>999.12964521505501</v>
      </c>
      <c r="AW9" s="4">
        <v>999.94081983455703</v>
      </c>
      <c r="AX9" s="1">
        <v>999.93679545873295</v>
      </c>
      <c r="AY9" s="4">
        <v>999.91050676600196</v>
      </c>
      <c r="AZ9" s="1">
        <v>999.81737626983602</v>
      </c>
      <c r="BA9" s="4">
        <v>999.77357700453297</v>
      </c>
      <c r="BB9" s="1">
        <v>999.68754468949703</v>
      </c>
      <c r="BC9" s="4">
        <v>999.016368844054</v>
      </c>
      <c r="BD9" s="1">
        <v>1000.3938924572</v>
      </c>
      <c r="BE9" s="4">
        <v>996.71917064320598</v>
      </c>
      <c r="BF9" s="1">
        <v>998.41875509763702</v>
      </c>
      <c r="BG9" s="4">
        <v>998.73931851331201</v>
      </c>
      <c r="BH9" s="1">
        <v>1000.00733926693</v>
      </c>
      <c r="BI9" s="4">
        <v>998.73395270456194</v>
      </c>
      <c r="BJ9" s="1">
        <v>1000.0807926431301</v>
      </c>
      <c r="BK9" s="4">
        <v>998.72207115970696</v>
      </c>
      <c r="BL9" s="1">
        <v>999.92904246335002</v>
      </c>
      <c r="BM9" s="4">
        <v>999.68434314727995</v>
      </c>
      <c r="BN9" s="1">
        <v>1000.27312463549</v>
      </c>
      <c r="BO9" s="4">
        <v>999.797915842473</v>
      </c>
      <c r="BP9" s="1">
        <v>1001.50022305238</v>
      </c>
      <c r="BQ9" s="4">
        <v>1002.05542506468</v>
      </c>
      <c r="BR9" s="1">
        <v>999.97923302538095</v>
      </c>
      <c r="BS9" s="4">
        <v>999.49720959378203</v>
      </c>
      <c r="BT9" s="1">
        <v>996.45942531195601</v>
      </c>
      <c r="BU9" s="4">
        <v>997.062937085557</v>
      </c>
      <c r="BV9" s="1">
        <v>999.36413485559797</v>
      </c>
      <c r="BW9" s="4">
        <v>998.91508874893498</v>
      </c>
      <c r="BX9" s="1">
        <v>999.87112694752398</v>
      </c>
      <c r="BY9" s="4">
        <v>999.79770364926105</v>
      </c>
      <c r="BZ9" s="1">
        <v>1000.1116115147</v>
      </c>
      <c r="CA9" s="4">
        <v>998.82022840822003</v>
      </c>
      <c r="CB9" s="1">
        <v>999.72336098097799</v>
      </c>
      <c r="CC9" s="4">
        <v>999.45336934075101</v>
      </c>
      <c r="CD9" s="1">
        <v>1000.24409924883</v>
      </c>
      <c r="CE9" s="4">
        <v>998.45405433835595</v>
      </c>
      <c r="CF9" s="1">
        <v>1000.05504928628</v>
      </c>
      <c r="CG9" s="4">
        <v>999.82655741648796</v>
      </c>
      <c r="CH9" s="1">
        <v>999.91527338305195</v>
      </c>
      <c r="CI9" s="4">
        <v>999.83849508781498</v>
      </c>
      <c r="CJ9" s="1">
        <v>999.90638903967204</v>
      </c>
      <c r="CK9" s="4">
        <v>1000.23699740225</v>
      </c>
      <c r="CL9" s="1">
        <v>1000.23515810987</v>
      </c>
      <c r="CM9" s="4">
        <v>1000.20787621759</v>
      </c>
      <c r="CN9" s="1">
        <v>1000.47488686156</v>
      </c>
      <c r="CO9" s="4">
        <v>1000.2777055346299</v>
      </c>
      <c r="CP9" s="1">
        <v>1000.0388742200701</v>
      </c>
      <c r="CQ9" s="4">
        <v>999.73391316167294</v>
      </c>
      <c r="CR9" s="1">
        <v>999.92541950464704</v>
      </c>
      <c r="CS9" s="4">
        <v>999.59092692148499</v>
      </c>
      <c r="CT9" s="1">
        <v>999.920876366225</v>
      </c>
      <c r="CU9" s="4">
        <v>999.89939792483699</v>
      </c>
      <c r="CV9" s="1">
        <v>1000.03892738925</v>
      </c>
      <c r="CW9" s="4">
        <v>999.66812452782494</v>
      </c>
      <c r="CX9" s="1">
        <v>1000.1663823625599</v>
      </c>
      <c r="CY9" s="4">
        <v>1000.2353161551</v>
      </c>
      <c r="CZ9" s="1">
        <v>1000.35741498014</v>
      </c>
      <c r="DA9" s="4">
        <v>1000.01036303663</v>
      </c>
      <c r="DB9" s="1">
        <v>1000.1937712822599</v>
      </c>
      <c r="DC9" s="4">
        <v>1000.19699232806</v>
      </c>
      <c r="DD9" s="1">
        <v>1000.64051260348</v>
      </c>
      <c r="DE9" s="4">
        <v>1000.0054093303</v>
      </c>
      <c r="DF9" s="1">
        <v>1000.4058551752599</v>
      </c>
      <c r="DG9" s="4">
        <v>1000.22902103688</v>
      </c>
      <c r="DH9" s="1">
        <v>1000.35575182462</v>
      </c>
      <c r="DI9" s="4">
        <v>1000.01450889296</v>
      </c>
      <c r="DJ9" s="1">
        <v>1000.34202074043</v>
      </c>
      <c r="DK9" s="4">
        <v>1000.3476718144</v>
      </c>
      <c r="DL9" s="1">
        <v>1000.5820645958599</v>
      </c>
      <c r="DM9" s="4">
        <v>1000.18028274288</v>
      </c>
      <c r="DN9" s="1">
        <v>1002.75800148447</v>
      </c>
      <c r="DO9" s="4">
        <v>1002.51463888591</v>
      </c>
      <c r="DP9" s="1">
        <v>1000.64524132408</v>
      </c>
      <c r="DQ9" s="4">
        <v>1000.28625490926</v>
      </c>
      <c r="DR9" s="1">
        <v>999.95920638196901</v>
      </c>
      <c r="DS9" s="4">
        <v>999.86854771785602</v>
      </c>
      <c r="DT9" s="1">
        <v>1000.07314598826</v>
      </c>
      <c r="DU9" s="4">
        <v>999.79735354017305</v>
      </c>
      <c r="DV9" s="1">
        <v>1000.36244356386</v>
      </c>
      <c r="DW9" s="4">
        <v>999.86277377044803</v>
      </c>
      <c r="DX9" s="1">
        <v>999.82551135395397</v>
      </c>
      <c r="DY9" s="4">
        <v>999.55453892682601</v>
      </c>
      <c r="DZ9" s="1">
        <v>999.86586445242403</v>
      </c>
      <c r="EA9" s="4">
        <v>999.31473849877898</v>
      </c>
      <c r="EB9" s="1">
        <v>1000.51750984617</v>
      </c>
      <c r="EC9" s="4">
        <v>1000.23986132691</v>
      </c>
      <c r="ED9" s="1">
        <v>1000.84846695641</v>
      </c>
      <c r="EE9" s="4">
        <v>1000.2696324743901</v>
      </c>
      <c r="EF9" s="1">
        <v>99.161603912576297</v>
      </c>
      <c r="EG9" s="4">
        <v>101.190726117997</v>
      </c>
      <c r="EH9" s="1">
        <v>97.7364582379072</v>
      </c>
    </row>
    <row r="10" spans="1:138" x14ac:dyDescent="0.25">
      <c r="A10" s="3"/>
      <c r="B10" s="3" t="b">
        <v>0</v>
      </c>
      <c r="C10" s="3" t="s">
        <v>81</v>
      </c>
      <c r="D10" s="3"/>
      <c r="E10" s="4">
        <v>1.2111419320675001</v>
      </c>
      <c r="F10" s="1">
        <v>1.11646627306353</v>
      </c>
      <c r="G10" s="4">
        <v>5.2082184651295403E-2</v>
      </c>
      <c r="H10" s="1">
        <v>9.3579119429486005E-2</v>
      </c>
      <c r="I10" s="4">
        <v>19.5729625380573</v>
      </c>
      <c r="J10" s="1">
        <v>14.135341077834401</v>
      </c>
      <c r="K10" s="4">
        <v>-12.4939650677077</v>
      </c>
      <c r="L10" s="1">
        <v>-13.476423868769499</v>
      </c>
      <c r="M10" s="4">
        <v>-4.97449122591124E-2</v>
      </c>
      <c r="N10" s="1">
        <v>-1.35149771195916E-2</v>
      </c>
      <c r="O10" s="4">
        <v>-0.33852779337286998</v>
      </c>
      <c r="P10" s="1">
        <v>-0.13016542428127501</v>
      </c>
      <c r="Q10" s="4">
        <v>3.10808632523411</v>
      </c>
      <c r="R10" s="1">
        <v>-221.005903952994</v>
      </c>
      <c r="S10" s="4">
        <v>-1.4132322595328599</v>
      </c>
      <c r="T10" s="1">
        <v>-6.6529215255373702</v>
      </c>
      <c r="U10" s="4">
        <v>-5.5149913534563701</v>
      </c>
      <c r="V10" s="1">
        <v>-7.1891982958792102</v>
      </c>
      <c r="W10" s="4">
        <v>-1.4447665529485201</v>
      </c>
      <c r="X10" s="1">
        <v>-0.44021189294255803</v>
      </c>
      <c r="Y10" s="4">
        <v>8.2433363679310593E-3</v>
      </c>
      <c r="Z10" s="1">
        <v>-1.4603797032152599</v>
      </c>
      <c r="AA10" s="4">
        <v>-0.499906498891587</v>
      </c>
      <c r="AB10" s="1">
        <v>-3.19186394595046E-2</v>
      </c>
      <c r="AC10" s="4">
        <v>-3.3014491323148799E-2</v>
      </c>
      <c r="AD10" s="1">
        <v>-5.5753167221965799E-2</v>
      </c>
      <c r="AE10" s="4">
        <v>0</v>
      </c>
      <c r="AF10" s="1">
        <v>-3.48186697562388</v>
      </c>
      <c r="AG10" s="4">
        <v>-1.7471948294109099E-2</v>
      </c>
      <c r="AH10" s="1">
        <v>-0.20144779344250199</v>
      </c>
      <c r="AI10" s="4">
        <v>-4.5579773506995103E-2</v>
      </c>
      <c r="AJ10" s="1">
        <v>3.5866215113466E-2</v>
      </c>
      <c r="AK10" s="4">
        <v>5.1210625660484503E-3</v>
      </c>
      <c r="AL10" s="1">
        <v>-14.2701251409246</v>
      </c>
      <c r="AM10" s="4">
        <v>-1.2844279580592399</v>
      </c>
      <c r="AN10" s="1">
        <v>-1.27928689047955</v>
      </c>
      <c r="AO10" s="4">
        <v>1.29425544532895E-2</v>
      </c>
      <c r="AP10" s="1">
        <v>8.5280176281446202E-4</v>
      </c>
      <c r="AQ10" s="4">
        <v>-1.2319008097584299E-2</v>
      </c>
      <c r="AR10" s="1">
        <v>-2.5451496553865999E-2</v>
      </c>
      <c r="AS10" s="4">
        <v>-6.0913872060739003E-3</v>
      </c>
      <c r="AT10" s="1">
        <v>-3.0415860535664099E-2</v>
      </c>
      <c r="AU10" s="4">
        <v>-0.132523742033475</v>
      </c>
      <c r="AV10" s="1">
        <v>-7.0887375700141197E-2</v>
      </c>
      <c r="AW10" s="4">
        <v>-2.1128190633912798E-3</v>
      </c>
      <c r="AX10" s="1">
        <v>2.85604756510347E-2</v>
      </c>
      <c r="AY10" s="4">
        <v>-0.65400691725666604</v>
      </c>
      <c r="AZ10" s="1">
        <v>7.2853709087206606E-2</v>
      </c>
      <c r="BA10" s="4">
        <v>-2.62451065806663</v>
      </c>
      <c r="BB10" s="1">
        <v>5.9581162368843303E-2</v>
      </c>
      <c r="BC10" s="4">
        <v>-12.6267965612388</v>
      </c>
      <c r="BD10" s="1">
        <v>-0.31467303644817202</v>
      </c>
      <c r="BE10" s="4">
        <v>0.112718700814361</v>
      </c>
      <c r="BF10" s="1">
        <v>5.7657393565393497E-2</v>
      </c>
      <c r="BG10" s="4">
        <v>-0.37839342246315</v>
      </c>
      <c r="BH10" s="1">
        <v>2.4386286111769601E-2</v>
      </c>
      <c r="BI10" s="4">
        <v>2.93451559459697E-2</v>
      </c>
      <c r="BJ10" s="1">
        <v>8.8504789454942109E-3</v>
      </c>
      <c r="BK10" s="4">
        <v>6.3073356870555703E-3</v>
      </c>
      <c r="BL10" s="1">
        <v>-0.151220890703858</v>
      </c>
      <c r="BM10" s="4">
        <v>-0.15360027249441</v>
      </c>
      <c r="BN10" s="1">
        <v>7.1263595640998406E-2</v>
      </c>
      <c r="BO10" s="4">
        <v>-8.3113847002846408E-3</v>
      </c>
      <c r="BP10" s="1">
        <v>0.56650185425196098</v>
      </c>
      <c r="BQ10" s="4">
        <v>0.72350117210164</v>
      </c>
      <c r="BR10" s="1">
        <v>0.152007443479802</v>
      </c>
      <c r="BS10" s="4">
        <v>0.17318306801188499</v>
      </c>
      <c r="BT10" s="1">
        <v>0.65372717267812297</v>
      </c>
      <c r="BU10" s="4">
        <v>0.39305769789828099</v>
      </c>
      <c r="BV10" s="1">
        <v>0.15897432456622099</v>
      </c>
      <c r="BW10" s="4">
        <v>0.106648877712024</v>
      </c>
      <c r="BX10" s="1">
        <v>8.1347606473027995E-2</v>
      </c>
      <c r="BY10" s="4">
        <v>6.5718122847359006E-2</v>
      </c>
      <c r="BZ10" s="1">
        <v>0.67514198187206098</v>
      </c>
      <c r="CA10" s="4">
        <v>0.58705106144813501</v>
      </c>
      <c r="CB10" s="1">
        <v>0.51243909986861902</v>
      </c>
      <c r="CC10" s="4">
        <v>0.48578673326038802</v>
      </c>
      <c r="CD10" s="1">
        <v>0.123391233781856</v>
      </c>
      <c r="CE10" s="4">
        <v>0.239195412143207</v>
      </c>
      <c r="CF10" s="1">
        <v>2.11177377175439E-2</v>
      </c>
      <c r="CG10" s="4">
        <v>1.1534841917125199E-2</v>
      </c>
      <c r="CH10" s="1">
        <v>4.8629347688849002E-2</v>
      </c>
      <c r="CI10" s="4">
        <v>1.0425405452485299E-3</v>
      </c>
      <c r="CJ10" s="1">
        <v>4.5948255685456303E-2</v>
      </c>
      <c r="CK10" s="4">
        <v>2.8287906813531102E-2</v>
      </c>
      <c r="CL10" s="1">
        <v>-6.9822522570185494E-2</v>
      </c>
      <c r="CM10" s="4">
        <v>-7.8326687163385894E-2</v>
      </c>
      <c r="CN10" s="1">
        <v>3.1787219725299701E-2</v>
      </c>
      <c r="CO10" s="4">
        <v>1.7595285047671501E-2</v>
      </c>
      <c r="CP10" s="1">
        <v>2.7976934589593699E-2</v>
      </c>
      <c r="CQ10" s="4">
        <v>1.2140492843260299E-2</v>
      </c>
      <c r="CR10" s="1">
        <v>2.7077666793617301E-2</v>
      </c>
      <c r="CS10" s="4">
        <v>1.1336596918227601E-2</v>
      </c>
      <c r="CT10" s="1">
        <v>-3.9676541738959299E-3</v>
      </c>
      <c r="CU10" s="4">
        <v>-9.2440191030484491E-3</v>
      </c>
      <c r="CV10" s="1">
        <v>2.1669205928596998E-2</v>
      </c>
      <c r="CW10" s="4">
        <v>9.7301534188593795E-3</v>
      </c>
      <c r="CX10" s="1">
        <v>1.8777916455335799E-2</v>
      </c>
      <c r="CY10" s="4">
        <v>9.1974770079142603E-3</v>
      </c>
      <c r="CZ10" s="1">
        <v>1.48562692241742E-2</v>
      </c>
      <c r="DA10" s="4">
        <v>5.6277461421099699E-3</v>
      </c>
      <c r="DB10" s="1">
        <v>1.7340630248716501E-2</v>
      </c>
      <c r="DC10" s="4">
        <v>8.29982546496957E-3</v>
      </c>
      <c r="DD10" s="1">
        <v>1.55868640886249E-2</v>
      </c>
      <c r="DE10" s="4">
        <v>6.6638069477143302E-3</v>
      </c>
      <c r="DF10" s="1">
        <v>1.451196932189E-2</v>
      </c>
      <c r="DG10" s="4">
        <v>6.2125332452821203E-3</v>
      </c>
      <c r="DH10" s="1">
        <v>9.3424440237734902E-3</v>
      </c>
      <c r="DI10" s="4">
        <v>1.4133132889084001E-3</v>
      </c>
      <c r="DJ10" s="1">
        <v>1.36285958881587E-2</v>
      </c>
      <c r="DK10" s="4">
        <v>1.3790857029930201E-3</v>
      </c>
      <c r="DL10" s="1">
        <v>1.53351690569869E-2</v>
      </c>
      <c r="DM10" s="4">
        <v>9.6566690149256194E-3</v>
      </c>
      <c r="DN10" s="1">
        <v>2.71979268139492E-2</v>
      </c>
      <c r="DO10" s="4">
        <v>2.0913092874756699E-2</v>
      </c>
      <c r="DP10" s="1">
        <v>0.43013268962944201</v>
      </c>
      <c r="DQ10" s="4">
        <v>0.50299412912265495</v>
      </c>
      <c r="DR10" s="1">
        <v>1.11050277884306E-2</v>
      </c>
      <c r="DS10" s="4">
        <v>6.4083575975826404E-3</v>
      </c>
      <c r="DT10" s="1">
        <v>1.4416133023541899</v>
      </c>
      <c r="DU10" s="4">
        <v>1.2702836457023601</v>
      </c>
      <c r="DV10" s="1">
        <v>0.70201786962062096</v>
      </c>
      <c r="DW10" s="4">
        <v>0.58420903824898196</v>
      </c>
      <c r="DX10" s="1">
        <v>0.108409417270158</v>
      </c>
      <c r="DY10" s="4">
        <v>7.93277199757767E-2</v>
      </c>
      <c r="DZ10" s="1">
        <v>0.48653010793698198</v>
      </c>
      <c r="EA10" s="4">
        <v>0.41776997708375302</v>
      </c>
      <c r="EB10" s="1">
        <v>6.3714449124416999E-3</v>
      </c>
      <c r="EC10" s="4">
        <v>2.2249534839220201E-3</v>
      </c>
      <c r="ED10" s="1">
        <v>6.9157832555763197E-3</v>
      </c>
      <c r="EE10" s="4">
        <v>5.3888329281802697E-4</v>
      </c>
      <c r="EF10" s="1">
        <v>99.5952111790548</v>
      </c>
      <c r="EG10" s="4">
        <v>105.952559472039</v>
      </c>
      <c r="EH10" s="1">
        <v>98.162198835619705</v>
      </c>
    </row>
    <row r="11" spans="1:138" x14ac:dyDescent="0.25">
      <c r="A11" s="3"/>
      <c r="B11" s="3" t="b">
        <v>0</v>
      </c>
      <c r="C11" s="3" t="s">
        <v>81</v>
      </c>
      <c r="D11" s="3"/>
      <c r="E11" s="4">
        <v>0.66581078638125502</v>
      </c>
      <c r="F11" s="1">
        <v>0.29986095901370202</v>
      </c>
      <c r="G11" s="4">
        <v>1.9885314200570301E-2</v>
      </c>
      <c r="H11" s="1">
        <v>4.6775036307183299E-2</v>
      </c>
      <c r="I11" s="4">
        <v>9.2024213827646992</v>
      </c>
      <c r="J11" s="1">
        <v>5.9646859254754201</v>
      </c>
      <c r="K11" s="4">
        <v>-11.646583665040801</v>
      </c>
      <c r="L11" s="1">
        <v>-13.051015774561399</v>
      </c>
      <c r="M11" s="4">
        <v>-5.18503107642568E-2</v>
      </c>
      <c r="N11" s="1">
        <v>-2.59562508094178E-2</v>
      </c>
      <c r="O11" s="4">
        <v>-0.300239921841228</v>
      </c>
      <c r="P11" s="1">
        <v>-0.50800485592028899</v>
      </c>
      <c r="Q11" s="4">
        <v>2.2886434416353098E-2</v>
      </c>
      <c r="R11" s="1">
        <v>-248.535260821386</v>
      </c>
      <c r="S11" s="4">
        <v>-1.12288619687876</v>
      </c>
      <c r="T11" s="1">
        <v>-12.357866652713501</v>
      </c>
      <c r="U11" s="4">
        <v>-4.1668253696429298</v>
      </c>
      <c r="V11" s="1">
        <v>-7.5556973753294203</v>
      </c>
      <c r="W11" s="4">
        <v>-1.42714115500514</v>
      </c>
      <c r="X11" s="1">
        <v>-0.55906973344338695</v>
      </c>
      <c r="Y11" s="4">
        <v>-0.23490246347910201</v>
      </c>
      <c r="Z11" s="1">
        <v>-1.09294193213924</v>
      </c>
      <c r="AA11" s="4">
        <v>-0.72168958773752701</v>
      </c>
      <c r="AB11" s="1">
        <v>-5.1080362716841597E-2</v>
      </c>
      <c r="AC11" s="4">
        <v>-4.4438663781335798E-2</v>
      </c>
      <c r="AD11" s="1">
        <v>-6.6817277837590505E-2</v>
      </c>
      <c r="AE11" s="4">
        <v>1.8226722361581502E-2</v>
      </c>
      <c r="AF11" s="1">
        <v>-4.6133080240926603</v>
      </c>
      <c r="AG11" s="4">
        <v>-2.2527260217745301E-2</v>
      </c>
      <c r="AH11" s="1">
        <v>-0.23397197968296701</v>
      </c>
      <c r="AI11" s="4">
        <v>-6.1915253794829601E-2</v>
      </c>
      <c r="AJ11" s="1">
        <v>1.5276891604504E-2</v>
      </c>
      <c r="AK11" s="4">
        <v>1.77193399279599E-3</v>
      </c>
      <c r="AL11" s="1">
        <v>-13.0927202550863</v>
      </c>
      <c r="AM11" s="4">
        <v>-1.2926178782465201</v>
      </c>
      <c r="AN11" s="1">
        <v>-1.2299927475524901</v>
      </c>
      <c r="AO11" s="4">
        <v>1.9515559743281199E-3</v>
      </c>
      <c r="AP11" s="1">
        <v>3.0017501513876399E-3</v>
      </c>
      <c r="AQ11" s="4">
        <v>-2.30193825450676E-2</v>
      </c>
      <c r="AR11" s="1">
        <v>-2.0126619780950199E-2</v>
      </c>
      <c r="AS11" s="4">
        <v>-2.2241525658494E-2</v>
      </c>
      <c r="AT11" s="1">
        <v>-3.40286039993015E-2</v>
      </c>
      <c r="AU11" s="4">
        <v>-0.14665837417428601</v>
      </c>
      <c r="AV11" s="1">
        <v>-0.17819563316481801</v>
      </c>
      <c r="AW11" s="4">
        <v>-2.29195465347522E-2</v>
      </c>
      <c r="AX11" s="1">
        <v>1.0118138195065801E-2</v>
      </c>
      <c r="AY11" s="4">
        <v>-0.66188914114251596</v>
      </c>
      <c r="AZ11" s="1">
        <v>5.9516381243201804E-3</v>
      </c>
      <c r="BA11" s="4">
        <v>-2.24712145313126</v>
      </c>
      <c r="BB11" s="1">
        <v>3.00312895939704E-2</v>
      </c>
      <c r="BC11" s="4">
        <v>-10.1049528531249</v>
      </c>
      <c r="BD11" s="1">
        <v>-0.54205209286107103</v>
      </c>
      <c r="BE11" s="4">
        <v>5.6363986680860498E-2</v>
      </c>
      <c r="BF11" s="1">
        <v>-8.0053091721555003E-2</v>
      </c>
      <c r="BG11" s="4">
        <v>-0.341479870818996</v>
      </c>
      <c r="BH11" s="1">
        <v>1.33982738806673E-2</v>
      </c>
      <c r="BI11" s="4">
        <v>1.9605783993172799E-2</v>
      </c>
      <c r="BJ11" s="1">
        <v>-8.2590939416552498E-4</v>
      </c>
      <c r="BK11" s="4">
        <v>4.3315561633695899E-3</v>
      </c>
      <c r="BL11" s="1">
        <v>-0.17094390052679001</v>
      </c>
      <c r="BM11" s="4">
        <v>-0.196443399645094</v>
      </c>
      <c r="BN11" s="1">
        <v>-6.4891776360186098E-3</v>
      </c>
      <c r="BO11" s="4">
        <v>-7.00938832992352E-3</v>
      </c>
      <c r="BP11" s="1">
        <v>0.28681595539823601</v>
      </c>
      <c r="BQ11" s="4">
        <v>0.37959062184529502</v>
      </c>
      <c r="BR11" s="1">
        <v>4.0556190580491598E-2</v>
      </c>
      <c r="BS11" s="4">
        <v>6.0167776079019797E-2</v>
      </c>
      <c r="BT11" s="1">
        <v>7.2492543303111806E-2</v>
      </c>
      <c r="BU11" s="4">
        <v>7.3008089957924904E-2</v>
      </c>
      <c r="BV11" s="1">
        <v>5.5486853403961603E-2</v>
      </c>
      <c r="BW11" s="4">
        <v>4.5498419871775997E-2</v>
      </c>
      <c r="BX11" s="1">
        <v>2.9916666772670301E-2</v>
      </c>
      <c r="BY11" s="4">
        <v>3.2929464646279397E-2</v>
      </c>
      <c r="BZ11" s="1">
        <v>0.33542862918260002</v>
      </c>
      <c r="CA11" s="4">
        <v>0.32685708181690698</v>
      </c>
      <c r="CB11" s="1">
        <v>0.255369450879327</v>
      </c>
      <c r="CC11" s="4">
        <v>0.29286336213214897</v>
      </c>
      <c r="CD11" s="1">
        <v>4.48062243592703E-2</v>
      </c>
      <c r="CE11" s="4">
        <v>0.10258258264077499</v>
      </c>
      <c r="CF11" s="1">
        <v>1.0245723423760501E-2</v>
      </c>
      <c r="CG11" s="4">
        <v>8.7174716083759599E-3</v>
      </c>
      <c r="CH11" s="1">
        <v>3.2894401197206498E-2</v>
      </c>
      <c r="CI11" s="4">
        <v>-1.45685743911253E-2</v>
      </c>
      <c r="CJ11" s="1">
        <v>1.19169562415568E-2</v>
      </c>
      <c r="CK11" s="4">
        <v>1.32521441257301E-2</v>
      </c>
      <c r="CL11" s="1">
        <v>-9.8859456963632797E-2</v>
      </c>
      <c r="CM11" s="4">
        <v>-9.4450696801307105E-2</v>
      </c>
      <c r="CN11" s="1">
        <v>2.7691493603249498E-3</v>
      </c>
      <c r="CO11" s="4">
        <v>3.6112023426118599E-3</v>
      </c>
      <c r="CP11" s="1">
        <v>2.4753121303640198E-3</v>
      </c>
      <c r="CQ11" s="4">
        <v>9.6690383703847203E-5</v>
      </c>
      <c r="CR11" s="1">
        <v>2.6707495781244702E-3</v>
      </c>
      <c r="CS11" s="4">
        <v>-1.6846480593722601E-3</v>
      </c>
      <c r="CT11" s="1">
        <v>-2.27814735997241E-2</v>
      </c>
      <c r="CU11" s="4">
        <v>-2.1519864045194601E-2</v>
      </c>
      <c r="CV11" s="1">
        <v>4.05595165434256E-4</v>
      </c>
      <c r="CW11" s="4">
        <v>2.4140655700407702E-3</v>
      </c>
      <c r="CX11" s="1">
        <v>-2.0247575649123802E-3</v>
      </c>
      <c r="CY11" s="4">
        <v>-2.1748533063759498E-3</v>
      </c>
      <c r="CZ11" s="1">
        <v>-6.3182764638009502E-3</v>
      </c>
      <c r="DA11" s="4">
        <v>-5.08172959105147E-3</v>
      </c>
      <c r="DB11" s="1">
        <v>-1.87525926326638E-3</v>
      </c>
      <c r="DC11" s="4">
        <v>-5.1901216405691596E-4</v>
      </c>
      <c r="DD11" s="1">
        <v>-2.5644664450438798E-3</v>
      </c>
      <c r="DE11" s="4">
        <v>-5.15853541558419E-3</v>
      </c>
      <c r="DF11" s="1">
        <v>-4.2065627756135201E-3</v>
      </c>
      <c r="DG11" s="4">
        <v>-4.4466958888698498E-3</v>
      </c>
      <c r="DH11" s="1">
        <v>-6.3748030266283897E-3</v>
      </c>
      <c r="DI11" s="4">
        <v>-7.3285542343121098E-3</v>
      </c>
      <c r="DJ11" s="1">
        <v>-5.8543068995966898E-3</v>
      </c>
      <c r="DK11" s="4">
        <v>-7.4198535462553401E-3</v>
      </c>
      <c r="DL11" s="1">
        <v>3.39906486100285E-3</v>
      </c>
      <c r="DM11" s="4">
        <v>4.6049797148237197E-3</v>
      </c>
      <c r="DN11" s="1">
        <v>6.2009602725183197E-3</v>
      </c>
      <c r="DO11" s="4">
        <v>8.6779375267164605E-3</v>
      </c>
      <c r="DP11" s="1">
        <v>0.175633452140496</v>
      </c>
      <c r="DQ11" s="4">
        <v>0.23688927141445901</v>
      </c>
      <c r="DR11" s="1">
        <v>3.0822264480877101E-3</v>
      </c>
      <c r="DS11" s="4">
        <v>1.6630412530422201E-3</v>
      </c>
      <c r="DT11" s="1">
        <v>0.80809157676402898</v>
      </c>
      <c r="DU11" s="4">
        <v>0.758602215055451</v>
      </c>
      <c r="DV11" s="1">
        <v>0.199716758429442</v>
      </c>
      <c r="DW11" s="4">
        <v>0.21008915560965399</v>
      </c>
      <c r="DX11" s="1">
        <v>4.5293372583233002E-2</v>
      </c>
      <c r="DY11" s="4">
        <v>4.5810492679003799E-2</v>
      </c>
      <c r="DZ11" s="1">
        <v>0.23844942245885201</v>
      </c>
      <c r="EA11" s="4">
        <v>0.21137218862952001</v>
      </c>
      <c r="EB11" s="1">
        <v>-1.6475677216412899E-2</v>
      </c>
      <c r="EC11" s="4">
        <v>-1.43731113458623E-2</v>
      </c>
      <c r="ED11" s="1">
        <v>-5.0853642775053696E-3</v>
      </c>
      <c r="EE11" s="4">
        <v>-4.6623758738867102E-3</v>
      </c>
      <c r="EF11" s="1">
        <v>99.024308203101896</v>
      </c>
      <c r="EG11" s="4">
        <v>104.364591411348</v>
      </c>
      <c r="EH11" s="1">
        <v>98.316352917380996</v>
      </c>
    </row>
    <row r="12" spans="1:138" x14ac:dyDescent="0.25">
      <c r="A12" s="3"/>
      <c r="B12" s="3" t="b">
        <v>0</v>
      </c>
      <c r="C12" s="3" t="s">
        <v>116</v>
      </c>
      <c r="D12" s="3"/>
      <c r="E12" s="4">
        <v>10.661642846005</v>
      </c>
      <c r="F12" s="1">
        <v>8.9984270851945105</v>
      </c>
      <c r="G12" s="4">
        <v>9.8964255490278905</v>
      </c>
      <c r="H12" s="1">
        <v>9.3991942158611597</v>
      </c>
      <c r="I12" s="4">
        <v>25.284791190750799</v>
      </c>
      <c r="J12" s="1">
        <v>24.163210028598499</v>
      </c>
      <c r="K12" s="4">
        <v>26.456629091327201</v>
      </c>
      <c r="L12" s="1">
        <v>24.5629233055502</v>
      </c>
      <c r="M12" s="4">
        <v>16.7442985361055</v>
      </c>
      <c r="N12" s="1">
        <v>15.972970248081801</v>
      </c>
      <c r="O12" s="4">
        <v>13.540105003261001</v>
      </c>
      <c r="P12" s="1">
        <v>14.2800564693932</v>
      </c>
      <c r="Q12" s="4">
        <v>14.5217149379926</v>
      </c>
      <c r="R12" s="1">
        <v>-200.57719019097101</v>
      </c>
      <c r="S12" s="4">
        <v>11.0252407382039</v>
      </c>
      <c r="T12" s="1">
        <v>-9.7740376540165794</v>
      </c>
      <c r="U12" s="4">
        <v>7.99755761524679</v>
      </c>
      <c r="V12" s="1">
        <v>4.9359830608593196</v>
      </c>
      <c r="W12" s="4">
        <v>99.559791224489004</v>
      </c>
      <c r="X12" s="1">
        <v>50.9467422603663</v>
      </c>
      <c r="Y12" s="4">
        <v>19.7151378412489</v>
      </c>
      <c r="Z12" s="1">
        <v>56.039974775648702</v>
      </c>
      <c r="AA12" s="4">
        <v>23.0848558268519</v>
      </c>
      <c r="AB12" s="1">
        <v>9.8366414307434606</v>
      </c>
      <c r="AC12" s="4">
        <v>9.8912258680214507</v>
      </c>
      <c r="AD12" s="1">
        <v>9.8386812155759706</v>
      </c>
      <c r="AE12" s="4">
        <v>9.6618884628102304</v>
      </c>
      <c r="AF12" s="1">
        <v>6.7196178597810601</v>
      </c>
      <c r="AG12" s="4">
        <v>9.8727906527848308</v>
      </c>
      <c r="AH12" s="1">
        <v>9.8067542243301808</v>
      </c>
      <c r="AI12" s="4">
        <v>10.0874553688561</v>
      </c>
      <c r="AJ12" s="1">
        <v>9.9707915284363704</v>
      </c>
      <c r="AK12" s="4">
        <v>10.1279526358979</v>
      </c>
      <c r="AL12" s="1">
        <v>5.7490434624398601</v>
      </c>
      <c r="AM12" s="4">
        <v>18.679951960087202</v>
      </c>
      <c r="AN12" s="1">
        <v>17.985599816515101</v>
      </c>
      <c r="AO12" s="4">
        <v>9.8809679244942092</v>
      </c>
      <c r="AP12" s="1">
        <v>10.0098664330446</v>
      </c>
      <c r="AQ12" s="4">
        <v>9.7292725940307996</v>
      </c>
      <c r="AR12" s="1">
        <v>9.6298561472548592</v>
      </c>
      <c r="AS12" s="4">
        <v>10.1226693468041</v>
      </c>
      <c r="AT12" s="1">
        <v>10.1464557148901</v>
      </c>
      <c r="AU12" s="4">
        <v>10.411986652230199</v>
      </c>
      <c r="AV12" s="1">
        <v>10.3822823576311</v>
      </c>
      <c r="AW12" s="4">
        <v>9.8157603360039793</v>
      </c>
      <c r="AX12" s="1">
        <v>9.8061298296314998</v>
      </c>
      <c r="AY12" s="4">
        <v>9.2269720841081302</v>
      </c>
      <c r="AZ12" s="1">
        <v>9.5707654161373092</v>
      </c>
      <c r="BA12" s="4">
        <v>7.8072292594335497</v>
      </c>
      <c r="BB12" s="1">
        <v>9.9719469467300108</v>
      </c>
      <c r="BC12" s="4">
        <v>0.50742961467951497</v>
      </c>
      <c r="BD12" s="1">
        <v>8.8870682210664196</v>
      </c>
      <c r="BE12" s="4">
        <v>10.2621554678756</v>
      </c>
      <c r="BF12" s="1">
        <v>10.273539523121601</v>
      </c>
      <c r="BG12" s="4">
        <v>9.0714310476248308</v>
      </c>
      <c r="BH12" s="1">
        <v>9.9554356093477594</v>
      </c>
      <c r="BI12" s="4">
        <v>10.1735491063429</v>
      </c>
      <c r="BJ12" s="1">
        <v>9.8490471458173392</v>
      </c>
      <c r="BK12" s="4">
        <v>10.131511790078401</v>
      </c>
      <c r="BL12" s="1">
        <v>10.6734019472844</v>
      </c>
      <c r="BM12" s="4">
        <v>11.158387271274201</v>
      </c>
      <c r="BN12" s="1">
        <v>9.7388248190388005</v>
      </c>
      <c r="BO12" s="4">
        <v>10.084806289623099</v>
      </c>
      <c r="BP12" s="1">
        <v>9.6395834317284308</v>
      </c>
      <c r="BQ12" s="4">
        <v>9.9940424993196899</v>
      </c>
      <c r="BR12" s="1">
        <v>9.8279141538245902</v>
      </c>
      <c r="BS12" s="4">
        <v>10.0696244706819</v>
      </c>
      <c r="BT12" s="1">
        <v>10.6096054767082</v>
      </c>
      <c r="BU12" s="4">
        <v>10.728302616878301</v>
      </c>
      <c r="BV12" s="1">
        <v>10.02761925792</v>
      </c>
      <c r="BW12" s="4">
        <v>10.0178669002481</v>
      </c>
      <c r="BX12" s="1">
        <v>9.9481188283362503</v>
      </c>
      <c r="BY12" s="4">
        <v>10.252648816580599</v>
      </c>
      <c r="BZ12" s="1">
        <v>9.9316435339917994</v>
      </c>
      <c r="CA12" s="4">
        <v>10.1266140929346</v>
      </c>
      <c r="CB12" s="1">
        <v>10.0558187800287</v>
      </c>
      <c r="CC12" s="4">
        <v>10.388326681377</v>
      </c>
      <c r="CD12" s="1">
        <v>9.5882129599211297</v>
      </c>
      <c r="CE12" s="4">
        <v>10.555020370979999</v>
      </c>
      <c r="CF12" s="1">
        <v>9.84036087430664</v>
      </c>
      <c r="CG12" s="4">
        <v>9.9177127888253906</v>
      </c>
      <c r="CH12" s="1">
        <v>9.8269103786779493</v>
      </c>
      <c r="CI12" s="4">
        <v>10.0192712385651</v>
      </c>
      <c r="CJ12" s="1">
        <v>9.8578594873429299</v>
      </c>
      <c r="CK12" s="4">
        <v>9.9881888079171794</v>
      </c>
      <c r="CL12" s="1">
        <v>9.8297790308667192</v>
      </c>
      <c r="CM12" s="4">
        <v>10.0089525713685</v>
      </c>
      <c r="CN12" s="1">
        <v>9.6570444605770192</v>
      </c>
      <c r="CO12" s="4">
        <v>9.9356505810197397</v>
      </c>
      <c r="CP12" s="1">
        <v>9.6280592726480698</v>
      </c>
      <c r="CQ12" s="4">
        <v>9.8112263219711906</v>
      </c>
      <c r="CR12" s="1">
        <v>9.6108334678155707</v>
      </c>
      <c r="CS12" s="4">
        <v>9.8226896250746503</v>
      </c>
      <c r="CT12" s="1">
        <v>9.7041629381540702</v>
      </c>
      <c r="CU12" s="4">
        <v>9.9133574346897202</v>
      </c>
      <c r="CV12" s="1">
        <v>9.5099255014985893</v>
      </c>
      <c r="CW12" s="4">
        <v>9.6614051907073701</v>
      </c>
      <c r="CX12" s="1">
        <v>9.6792426099774094</v>
      </c>
      <c r="CY12" s="4">
        <v>9.7534780629119808</v>
      </c>
      <c r="CZ12" s="1">
        <v>9.4497963721295708</v>
      </c>
      <c r="DA12" s="4">
        <v>9.6459110372558801</v>
      </c>
      <c r="DB12" s="1">
        <v>9.7091964112659497</v>
      </c>
      <c r="DC12" s="4">
        <v>9.7192693116214794</v>
      </c>
      <c r="DD12" s="1">
        <v>9.4359985926468006</v>
      </c>
      <c r="DE12" s="4">
        <v>9.7336118105723894</v>
      </c>
      <c r="DF12" s="1">
        <v>9.6074596539053605</v>
      </c>
      <c r="DG12" s="4">
        <v>9.7233118082955503</v>
      </c>
      <c r="DH12" s="1">
        <v>9.3605655412952107</v>
      </c>
      <c r="DI12" s="4">
        <v>9.6190249908046095</v>
      </c>
      <c r="DJ12" s="1">
        <v>9.5959142466112706</v>
      </c>
      <c r="DK12" s="4">
        <v>9.65109307337225</v>
      </c>
      <c r="DL12" s="1">
        <v>9.1800768268705504</v>
      </c>
      <c r="DM12" s="4">
        <v>9.4656445248183303</v>
      </c>
      <c r="DN12" s="1">
        <v>6.5289900213841801</v>
      </c>
      <c r="DO12" s="4">
        <v>6.7159722642538302</v>
      </c>
      <c r="DP12" s="1">
        <v>8.8742041048654094</v>
      </c>
      <c r="DQ12" s="4">
        <v>9.0702530111845103</v>
      </c>
      <c r="DR12" s="1">
        <v>9.5188216072333596</v>
      </c>
      <c r="DS12" s="4">
        <v>9.6453879026110894</v>
      </c>
      <c r="DT12" s="1">
        <v>9.6641429014770406</v>
      </c>
      <c r="DU12" s="4">
        <v>9.7752369982258305</v>
      </c>
      <c r="DV12" s="1">
        <v>9.1310142611323304</v>
      </c>
      <c r="DW12" s="4">
        <v>9.45313359240971</v>
      </c>
      <c r="DX12" s="1">
        <v>9.4401546717760496</v>
      </c>
      <c r="DY12" s="4">
        <v>9.6624852190856299</v>
      </c>
      <c r="DZ12" s="1">
        <v>9.2348109439507393</v>
      </c>
      <c r="EA12" s="4">
        <v>9.5857971731219607</v>
      </c>
      <c r="EB12" s="1">
        <v>9.62302737804246</v>
      </c>
      <c r="EC12" s="4">
        <v>9.2575391542443093</v>
      </c>
      <c r="ED12" s="1">
        <v>9.5340111607164602</v>
      </c>
      <c r="EE12" s="4">
        <v>9.2576742253607893</v>
      </c>
      <c r="EF12" s="1">
        <v>99.253022063801197</v>
      </c>
      <c r="EG12" s="4">
        <v>100.714292855072</v>
      </c>
      <c r="EH12" s="1">
        <v>98.106818852685095</v>
      </c>
    </row>
    <row r="13" spans="1:138" x14ac:dyDescent="0.25">
      <c r="A13" s="3"/>
      <c r="B13" s="3" t="b">
        <v>0</v>
      </c>
      <c r="C13" s="3" t="s">
        <v>58</v>
      </c>
      <c r="D13" s="3"/>
      <c r="E13" s="4">
        <v>192.17265726298601</v>
      </c>
      <c r="F13" s="1">
        <v>208.73100284815499</v>
      </c>
      <c r="G13" s="4">
        <v>191.183508641461</v>
      </c>
      <c r="H13" s="1">
        <v>198.582043030504</v>
      </c>
      <c r="I13" s="4">
        <v>197.31937520115599</v>
      </c>
      <c r="J13" s="1">
        <v>199.785976870062</v>
      </c>
      <c r="K13" s="4">
        <v>195.86394731355699</v>
      </c>
      <c r="L13" s="1">
        <v>203.66447847972299</v>
      </c>
      <c r="M13" s="4">
        <v>196.86075718212999</v>
      </c>
      <c r="N13" s="1">
        <v>207.99682516202401</v>
      </c>
      <c r="O13" s="4">
        <v>191.33480080032001</v>
      </c>
      <c r="P13" s="1">
        <v>204.11975379543799</v>
      </c>
      <c r="Q13" s="4">
        <v>184.30308916473899</v>
      </c>
      <c r="R13" s="1">
        <v>219.73023400140099</v>
      </c>
      <c r="S13" s="4">
        <v>194.365358746879</v>
      </c>
      <c r="T13" s="1">
        <v>195.53616925233499</v>
      </c>
      <c r="U13" s="4">
        <v>195.361027301517</v>
      </c>
      <c r="V13" s="1">
        <v>201.15459285533601</v>
      </c>
      <c r="W13" s="4">
        <v>280.82506247271101</v>
      </c>
      <c r="X13" s="1">
        <v>191.83571278794301</v>
      </c>
      <c r="Y13" s="4">
        <v>205.102528979499</v>
      </c>
      <c r="Z13" s="1">
        <v>189.69244122968001</v>
      </c>
      <c r="AA13" s="4">
        <v>213.662088485846</v>
      </c>
      <c r="AB13" s="1">
        <v>187.284538074794</v>
      </c>
      <c r="AC13" s="4">
        <v>204.64982685830401</v>
      </c>
      <c r="AD13" s="1">
        <v>190.61557475577101</v>
      </c>
      <c r="AE13" s="4">
        <v>205.15351168442101</v>
      </c>
      <c r="AF13" s="1">
        <v>185.152669004388</v>
      </c>
      <c r="AG13" s="4">
        <v>201.54592288905201</v>
      </c>
      <c r="AH13" s="1">
        <v>187.16289049986801</v>
      </c>
      <c r="AI13" s="4">
        <v>202.278637844375</v>
      </c>
      <c r="AJ13" s="1">
        <v>188.05925843855101</v>
      </c>
      <c r="AK13" s="4">
        <v>205.85148296832801</v>
      </c>
      <c r="AL13" s="1">
        <v>176.80536949438999</v>
      </c>
      <c r="AM13" s="4">
        <v>199.90821222185201</v>
      </c>
      <c r="AN13" s="1">
        <v>205.79716004070201</v>
      </c>
      <c r="AO13" s="4">
        <v>190.10482688080199</v>
      </c>
      <c r="AP13" s="1">
        <v>201.31206877468401</v>
      </c>
      <c r="AQ13" s="4">
        <v>190.63637602594599</v>
      </c>
      <c r="AR13" s="1">
        <v>201.96062709822701</v>
      </c>
      <c r="AS13" s="4">
        <v>191.836338986264</v>
      </c>
      <c r="AT13" s="1">
        <v>204.376587860272</v>
      </c>
      <c r="AU13" s="4">
        <v>191.33289501472399</v>
      </c>
      <c r="AV13" s="1">
        <v>205.81713502646301</v>
      </c>
      <c r="AW13" s="4">
        <v>187.25166357177599</v>
      </c>
      <c r="AX13" s="1">
        <v>201.67640631224299</v>
      </c>
      <c r="AY13" s="4">
        <v>190.771884214008</v>
      </c>
      <c r="AZ13" s="1">
        <v>200.66249184080999</v>
      </c>
      <c r="BA13" s="4">
        <v>190.579325961058</v>
      </c>
      <c r="BB13" s="1">
        <v>201.158695548846</v>
      </c>
      <c r="BC13" s="4">
        <v>186.920813045925</v>
      </c>
      <c r="BD13" s="1">
        <v>190.31862081963399</v>
      </c>
      <c r="BE13" s="4">
        <v>201.69745707867801</v>
      </c>
      <c r="BF13" s="1">
        <v>206.81842146212301</v>
      </c>
      <c r="BG13" s="4">
        <v>196.14030795454701</v>
      </c>
      <c r="BH13" s="1">
        <v>195.68987492899001</v>
      </c>
      <c r="BI13" s="4">
        <v>207.88735969686101</v>
      </c>
      <c r="BJ13" s="1">
        <v>189.79401062532099</v>
      </c>
      <c r="BK13" s="4">
        <v>209.14067238917701</v>
      </c>
      <c r="BL13" s="1">
        <v>186.92901540706501</v>
      </c>
      <c r="BM13" s="4">
        <v>201.840234909336</v>
      </c>
      <c r="BN13" s="1">
        <v>185.867208837026</v>
      </c>
      <c r="BO13" s="4">
        <v>200.895573298241</v>
      </c>
      <c r="BP13" s="1">
        <v>178.053023552236</v>
      </c>
      <c r="BQ13" s="4">
        <v>191.33714027092699</v>
      </c>
      <c r="BR13" s="1">
        <v>188.06273696728701</v>
      </c>
      <c r="BS13" s="4">
        <v>203.87818124211</v>
      </c>
      <c r="BT13" s="1">
        <v>209.183414587068</v>
      </c>
      <c r="BU13" s="4">
        <v>215.54352246365099</v>
      </c>
      <c r="BV13" s="1">
        <v>192.201710225581</v>
      </c>
      <c r="BW13" s="4">
        <v>205.22454041237</v>
      </c>
      <c r="BX13" s="1">
        <v>186.911323632424</v>
      </c>
      <c r="BY13" s="4">
        <v>202.711858300747</v>
      </c>
      <c r="BZ13" s="1">
        <v>186.04824032828299</v>
      </c>
      <c r="CA13" s="4">
        <v>205.504376470354</v>
      </c>
      <c r="CB13" s="1">
        <v>190.45893459133299</v>
      </c>
      <c r="CC13" s="4">
        <v>205.509257760125</v>
      </c>
      <c r="CD13" s="1">
        <v>187.917637932411</v>
      </c>
      <c r="CE13" s="4">
        <v>207.34548002628301</v>
      </c>
      <c r="CF13" s="1">
        <v>193.60446817876999</v>
      </c>
      <c r="CG13" s="4">
        <v>203.32235654462701</v>
      </c>
      <c r="CH13" s="1">
        <v>189.428914256697</v>
      </c>
      <c r="CI13" s="4">
        <v>202.744162487556</v>
      </c>
      <c r="CJ13" s="1">
        <v>187.12685107017299</v>
      </c>
      <c r="CK13" s="4">
        <v>199.696198710608</v>
      </c>
      <c r="CL13" s="1">
        <v>185.38278658741999</v>
      </c>
      <c r="CM13" s="4">
        <v>199.88386143165201</v>
      </c>
      <c r="CN13" s="1">
        <v>183.71377755511901</v>
      </c>
      <c r="CO13" s="4">
        <v>200.09511599001101</v>
      </c>
      <c r="CP13" s="1">
        <v>184.78063346369601</v>
      </c>
      <c r="CQ13" s="4">
        <v>202.08687187184</v>
      </c>
      <c r="CR13" s="1">
        <v>183.99619800571199</v>
      </c>
      <c r="CS13" s="4">
        <v>202.75445052640799</v>
      </c>
      <c r="CT13" s="1">
        <v>184.860928645786</v>
      </c>
      <c r="CU13" s="4">
        <v>201.08847968037199</v>
      </c>
      <c r="CV13" s="1">
        <v>185.18732645672301</v>
      </c>
      <c r="CW13" s="4">
        <v>201.02745674564301</v>
      </c>
      <c r="CX13" s="1">
        <v>185.17309752700601</v>
      </c>
      <c r="CY13" s="4">
        <v>199.36467898878499</v>
      </c>
      <c r="CZ13" s="1">
        <v>183.881736228948</v>
      </c>
      <c r="DA13" s="4">
        <v>200.98919584874699</v>
      </c>
      <c r="DB13" s="1">
        <v>184.250490296648</v>
      </c>
      <c r="DC13" s="4">
        <v>199.66109284899699</v>
      </c>
      <c r="DD13" s="1">
        <v>183.29766841907201</v>
      </c>
      <c r="DE13" s="4">
        <v>199.72867715178</v>
      </c>
      <c r="DF13" s="1">
        <v>183.25151055214101</v>
      </c>
      <c r="DG13" s="4">
        <v>200.129051396807</v>
      </c>
      <c r="DH13" s="1">
        <v>183.70859550511099</v>
      </c>
      <c r="DI13" s="4">
        <v>199.98674077386499</v>
      </c>
      <c r="DJ13" s="1">
        <v>183.51452197510201</v>
      </c>
      <c r="DK13" s="4">
        <v>199.602211967313</v>
      </c>
      <c r="DL13" s="1">
        <v>182.63396618885801</v>
      </c>
      <c r="DM13" s="4">
        <v>199.81895374530799</v>
      </c>
      <c r="DN13" s="1">
        <v>168.88003942714599</v>
      </c>
      <c r="DO13" s="4">
        <v>186.11095677326401</v>
      </c>
      <c r="DP13" s="1">
        <v>184.39938155132</v>
      </c>
      <c r="DQ13" s="4">
        <v>197.71910522841901</v>
      </c>
      <c r="DR13" s="1">
        <v>190.82987404142699</v>
      </c>
      <c r="DS13" s="4">
        <v>199.953179213282</v>
      </c>
      <c r="DT13" s="1">
        <v>188.807795942555</v>
      </c>
      <c r="DU13" s="4">
        <v>200.36028571518199</v>
      </c>
      <c r="DV13" s="1">
        <v>189.08927437537099</v>
      </c>
      <c r="DW13" s="4">
        <v>201.43379720879801</v>
      </c>
      <c r="DX13" s="1">
        <v>188.76769818330999</v>
      </c>
      <c r="DY13" s="4">
        <v>202.7214263624</v>
      </c>
      <c r="DZ13" s="1">
        <v>188.34405593248701</v>
      </c>
      <c r="EA13" s="4">
        <v>202.648290178189</v>
      </c>
      <c r="EB13" s="1">
        <v>182.60776770682</v>
      </c>
      <c r="EC13" s="4">
        <v>199.58778919337001</v>
      </c>
      <c r="ED13" s="1">
        <v>181.10259932877599</v>
      </c>
      <c r="EE13" s="4">
        <v>199.45792616841999</v>
      </c>
      <c r="EF13" s="1">
        <v>98.196915268210205</v>
      </c>
      <c r="EG13" s="4">
        <v>100.871532969724</v>
      </c>
      <c r="EH13" s="1">
        <v>96.4192016348442</v>
      </c>
    </row>
    <row r="14" spans="1:138" x14ac:dyDescent="0.25">
      <c r="A14" s="3"/>
      <c r="B14" s="3" t="b">
        <v>0</v>
      </c>
      <c r="C14" s="3" t="s">
        <v>17</v>
      </c>
      <c r="D14" s="3"/>
      <c r="E14" s="4">
        <v>0.47619035921894498</v>
      </c>
      <c r="F14" s="1">
        <v>0.37588381094178602</v>
      </c>
      <c r="G14" s="4">
        <v>1.17507755703859E-2</v>
      </c>
      <c r="H14" s="1">
        <v>4.6969550896096099E-2</v>
      </c>
      <c r="I14" s="4">
        <v>5.6888104875165499</v>
      </c>
      <c r="J14" s="1">
        <v>4.4871957691006799</v>
      </c>
      <c r="K14" s="4">
        <v>-11.4670693650232</v>
      </c>
      <c r="L14" s="1">
        <v>-13.543990063904401</v>
      </c>
      <c r="M14" s="4">
        <v>-4.8058572953542699E-3</v>
      </c>
      <c r="N14" s="1">
        <v>4.8842201987908999E-2</v>
      </c>
      <c r="O14" s="4">
        <v>4.2124261083635699E-2</v>
      </c>
      <c r="P14" s="1">
        <v>-0.10739169702451801</v>
      </c>
      <c r="Q14" s="4">
        <v>-3.27805218016778</v>
      </c>
      <c r="R14" s="1">
        <v>-286.51620613321103</v>
      </c>
      <c r="S14" s="4">
        <v>-0.96424954537873797</v>
      </c>
      <c r="T14" s="1">
        <v>-9.1982968582073497</v>
      </c>
      <c r="U14" s="4">
        <v>-6.3614774423280096</v>
      </c>
      <c r="V14" s="1">
        <v>-6.6969102251455004</v>
      </c>
      <c r="W14" s="4">
        <v>-0.87133326080746298</v>
      </c>
      <c r="X14" s="1">
        <v>-0.47249562124498201</v>
      </c>
      <c r="Y14" s="4">
        <v>0.25420866268327102</v>
      </c>
      <c r="Z14" s="1">
        <v>-1.45840765931218</v>
      </c>
      <c r="AA14" s="4">
        <v>-0.44798589730727001</v>
      </c>
      <c r="AB14" s="1">
        <v>7.7888696060391298E-3</v>
      </c>
      <c r="AC14" s="4">
        <v>3.5506007052282303E-2</v>
      </c>
      <c r="AD14" s="1">
        <v>-6.2011829941771499E-2</v>
      </c>
      <c r="AE14" s="4">
        <v>3.65263557293019E-2</v>
      </c>
      <c r="AF14" s="1">
        <v>-3.33720225970995</v>
      </c>
      <c r="AG14" s="4">
        <v>-2.3326356442381801E-2</v>
      </c>
      <c r="AH14" s="1">
        <v>-0.166233196821893</v>
      </c>
      <c r="AI14" s="4">
        <v>2.8014550490994198E-3</v>
      </c>
      <c r="AJ14" s="1">
        <v>1.69012057688341E-2</v>
      </c>
      <c r="AK14" s="4">
        <v>1.5948000862007702E-2</v>
      </c>
      <c r="AL14" s="1">
        <v>-12.9706607605911</v>
      </c>
      <c r="AM14" s="4">
        <v>-0.168981910988623</v>
      </c>
      <c r="AN14" s="1">
        <v>-0.123208776770863</v>
      </c>
      <c r="AO14" s="4">
        <v>7.6346435075714195E-6</v>
      </c>
      <c r="AP14" s="1">
        <v>-6.97578218136195E-4</v>
      </c>
      <c r="AQ14" s="4">
        <v>-4.4835938197496702E-4</v>
      </c>
      <c r="AR14" s="1">
        <v>-1.07928700523898E-2</v>
      </c>
      <c r="AS14" s="4">
        <v>-6.0818807339125397E-3</v>
      </c>
      <c r="AT14" s="1">
        <v>-1.24961702808822E-2</v>
      </c>
      <c r="AU14" s="4">
        <v>-0.12481326024422799</v>
      </c>
      <c r="AV14" s="1">
        <v>-0.12588061402664899</v>
      </c>
      <c r="AW14" s="4">
        <v>-1.9049288503074899E-2</v>
      </c>
      <c r="AX14" s="1">
        <v>2.1582901868701699E-2</v>
      </c>
      <c r="AY14" s="4">
        <v>-0.60078473131695498</v>
      </c>
      <c r="AZ14" s="1">
        <v>6.0995079386084302E-3</v>
      </c>
      <c r="BA14" s="4">
        <v>-2.2528436722216498</v>
      </c>
      <c r="BB14" s="1">
        <v>5.8331212337965699E-3</v>
      </c>
      <c r="BC14" s="4">
        <v>-10.8641433734816</v>
      </c>
      <c r="BD14" s="1">
        <v>-0.61271314224633899</v>
      </c>
      <c r="BE14" s="4">
        <v>6.5618351398206796E-3</v>
      </c>
      <c r="BF14" s="1">
        <v>2.9159754922813098E-3</v>
      </c>
      <c r="BG14" s="4">
        <v>-0.454585700891185</v>
      </c>
      <c r="BH14" s="1">
        <v>1.3898722181263199E-2</v>
      </c>
      <c r="BI14" s="4">
        <v>2.50520114216632E-2</v>
      </c>
      <c r="BJ14" s="1">
        <v>1.3778685904070401E-3</v>
      </c>
      <c r="BK14" s="4">
        <v>-4.9870449151031898E-3</v>
      </c>
      <c r="BL14" s="1">
        <v>-5.8212024497427796E-3</v>
      </c>
      <c r="BM14" s="4">
        <v>-9.3960970986855998E-4</v>
      </c>
      <c r="BN14" s="1">
        <v>1.0183702060775001E-2</v>
      </c>
      <c r="BO14" s="4">
        <v>5.1514660985329296E-3</v>
      </c>
      <c r="BP14" s="1">
        <v>0.290354820966716</v>
      </c>
      <c r="BQ14" s="4">
        <v>0.381552792167418</v>
      </c>
      <c r="BR14" s="1">
        <v>4.6972744885192902E-2</v>
      </c>
      <c r="BS14" s="4">
        <v>5.3700764737763501E-2</v>
      </c>
      <c r="BT14" s="1">
        <v>2.52096878781576E-2</v>
      </c>
      <c r="BU14" s="4">
        <v>2.08764823623942E-2</v>
      </c>
      <c r="BV14" s="1">
        <v>5.4036284065577402E-2</v>
      </c>
      <c r="BW14" s="4">
        <v>3.5076391681685297E-2</v>
      </c>
      <c r="BX14" s="1">
        <v>2.3309401995690399E-2</v>
      </c>
      <c r="BY14" s="4">
        <v>2.6189397770348299E-2</v>
      </c>
      <c r="BZ14" s="1">
        <v>0.212331697285388</v>
      </c>
      <c r="CA14" s="4">
        <v>0.224199485069283</v>
      </c>
      <c r="CB14" s="1">
        <v>0.100620021065833</v>
      </c>
      <c r="CC14" s="4">
        <v>0.14588396521102401</v>
      </c>
      <c r="CD14" s="1">
        <v>7.0318035645093396E-2</v>
      </c>
      <c r="CE14" s="4">
        <v>8.5492170816146395E-4</v>
      </c>
      <c r="CF14" s="1">
        <v>9.7978138313341099E-3</v>
      </c>
      <c r="CG14" s="4">
        <v>6.8683522955246797E-3</v>
      </c>
      <c r="CH14" s="1">
        <v>-1.59935290644744E-3</v>
      </c>
      <c r="CI14" s="4">
        <v>-2.31938262672391E-2</v>
      </c>
      <c r="CJ14" s="1">
        <v>1.13550904935973E-2</v>
      </c>
      <c r="CK14" s="4">
        <v>7.5243249546444397E-3</v>
      </c>
      <c r="CL14" s="1">
        <v>8.1402192140333906E-3</v>
      </c>
      <c r="CM14" s="4">
        <v>1.0697838659073099E-2</v>
      </c>
      <c r="CN14" s="1">
        <v>9.2916079023745799E-3</v>
      </c>
      <c r="CO14" s="4">
        <v>8.6428049174880808E-3</v>
      </c>
      <c r="CP14" s="1">
        <v>1.0690605136440099E-2</v>
      </c>
      <c r="CQ14" s="4">
        <v>4.1412734273591897E-3</v>
      </c>
      <c r="CR14" s="1">
        <v>7.6527832177559502E-3</v>
      </c>
      <c r="CS14" s="4">
        <v>5.9485255927231601E-3</v>
      </c>
      <c r="CT14" s="1">
        <v>-5.7441887654880103E-4</v>
      </c>
      <c r="CU14" s="4">
        <v>7.7292738398895703E-3</v>
      </c>
      <c r="CV14" s="1">
        <v>6.7826639722057E-3</v>
      </c>
      <c r="CW14" s="4">
        <v>6.1988136145148002E-3</v>
      </c>
      <c r="CX14" s="1">
        <v>6.2342490933531896E-3</v>
      </c>
      <c r="CY14" s="4">
        <v>3.54108133905259E-3</v>
      </c>
      <c r="CZ14" s="1">
        <v>8.34139681177813E-3</v>
      </c>
      <c r="DA14" s="4">
        <v>3.0313183663551002E-3</v>
      </c>
      <c r="DB14" s="1">
        <v>5.39031128240811E-3</v>
      </c>
      <c r="DC14" s="4">
        <v>3.5168661410604298E-3</v>
      </c>
      <c r="DD14" s="1">
        <v>5.2983322660447897E-3</v>
      </c>
      <c r="DE14" s="4">
        <v>7.7988773626024802E-4</v>
      </c>
      <c r="DF14" s="1">
        <v>4.8357992124139996E-3</v>
      </c>
      <c r="DG14" s="4">
        <v>2.1554000484907501E-3</v>
      </c>
      <c r="DH14" s="1">
        <v>6.1667614113641699E-3</v>
      </c>
      <c r="DI14" s="4">
        <v>5.3650964108084304E-3</v>
      </c>
      <c r="DJ14" s="1">
        <v>5.9757602340527799E-3</v>
      </c>
      <c r="DK14" s="4">
        <v>5.6346455573448497E-3</v>
      </c>
      <c r="DL14" s="1">
        <v>9.1117182712267698E-3</v>
      </c>
      <c r="DM14" s="4">
        <v>1.15122063528464E-2</v>
      </c>
      <c r="DN14" s="1">
        <v>1.2116149581255099E-2</v>
      </c>
      <c r="DO14" s="4">
        <v>1.3147944448468301E-2</v>
      </c>
      <c r="DP14" s="1">
        <v>0.167422444479816</v>
      </c>
      <c r="DQ14" s="4">
        <v>0.241206188930737</v>
      </c>
      <c r="DR14" s="1">
        <v>2.4908230178796401E-3</v>
      </c>
      <c r="DS14" s="4">
        <v>6.6707037219240501E-4</v>
      </c>
      <c r="DT14" s="1">
        <v>0.61730236452016995</v>
      </c>
      <c r="DU14" s="4">
        <v>0.58108858487941495</v>
      </c>
      <c r="DV14" s="1">
        <v>0.31432453325432202</v>
      </c>
      <c r="DW14" s="4">
        <v>0.27856758499551498</v>
      </c>
      <c r="DX14" s="1">
        <v>3.0076334583689902E-2</v>
      </c>
      <c r="DY14" s="4">
        <v>3.4275148472179301E-2</v>
      </c>
      <c r="DZ14" s="1">
        <v>0.19043646455060501</v>
      </c>
      <c r="EA14" s="4">
        <v>0.17941880600747701</v>
      </c>
      <c r="EB14" s="1">
        <v>1.4420529564135399E-2</v>
      </c>
      <c r="EC14" s="4">
        <v>1.69936670122646E-2</v>
      </c>
      <c r="ED14" s="1">
        <v>2.46445721235316E-3</v>
      </c>
      <c r="EE14" s="4">
        <v>9.7479674122731E-4</v>
      </c>
      <c r="EF14" s="1">
        <v>99.460283744707596</v>
      </c>
      <c r="EG14" s="4">
        <v>103.332890604582</v>
      </c>
      <c r="EH14" s="1">
        <v>97.855246427514402</v>
      </c>
    </row>
    <row r="15" spans="1:138" x14ac:dyDescent="0.25">
      <c r="A15" s="3"/>
      <c r="B15" s="3" t="b">
        <v>0</v>
      </c>
      <c r="C15" s="3" t="s">
        <v>28</v>
      </c>
      <c r="D15" s="3" t="s">
        <v>78</v>
      </c>
      <c r="E15" s="4">
        <v>6.6284344134939194E-2</v>
      </c>
      <c r="F15" s="1">
        <v>6.47154308782247E-4</v>
      </c>
      <c r="G15" s="4">
        <v>5.6596272309413602E-3</v>
      </c>
      <c r="H15" s="1">
        <v>0</v>
      </c>
      <c r="I15" s="4">
        <v>2.51143736028249</v>
      </c>
      <c r="J15" s="1">
        <v>1.72150352160452</v>
      </c>
      <c r="K15" s="4">
        <v>34.594594522866899</v>
      </c>
      <c r="L15" s="1">
        <v>30.375559229053</v>
      </c>
      <c r="M15" s="4">
        <v>1.7579732416337801</v>
      </c>
      <c r="N15" s="1">
        <v>1.8327354040810999</v>
      </c>
      <c r="O15" s="4">
        <v>0.20406612472789501</v>
      </c>
      <c r="P15" s="1">
        <v>-0.11020739997235</v>
      </c>
      <c r="Q15" s="4">
        <v>461.04610598557502</v>
      </c>
      <c r="R15" s="1">
        <v>770.16063423333196</v>
      </c>
      <c r="S15" s="4">
        <v>1.3227899067662201</v>
      </c>
      <c r="T15" s="1">
        <v>-12.9751025997751</v>
      </c>
      <c r="U15" s="4">
        <v>9.5472991616086897</v>
      </c>
      <c r="V15" s="1">
        <v>3.5548835127673102</v>
      </c>
      <c r="W15" s="4">
        <v>125.691708505691</v>
      </c>
      <c r="X15" s="1">
        <v>70.307402058604296</v>
      </c>
      <c r="Y15" s="4">
        <v>16.9786455723217</v>
      </c>
      <c r="Z15" s="1">
        <v>85.711716131076201</v>
      </c>
      <c r="AA15" s="4">
        <v>23.298396379575099</v>
      </c>
      <c r="AB15" s="1">
        <v>2.5258112900414801E-2</v>
      </c>
      <c r="AC15" s="4">
        <v>-4.4691402811687403E-2</v>
      </c>
      <c r="AD15" s="1">
        <v>-4.0127426407495399E-2</v>
      </c>
      <c r="AE15" s="4">
        <v>7.1496645315116694E-2</v>
      </c>
      <c r="AF15" s="1">
        <v>-13.248172951648099</v>
      </c>
      <c r="AG15" s="4">
        <v>-0.12617482363996799</v>
      </c>
      <c r="AH15" s="1">
        <v>-0.66021868512096404</v>
      </c>
      <c r="AI15" s="4">
        <v>-8.8312367378569706E-2</v>
      </c>
      <c r="AJ15" s="1">
        <v>2.0879408011399599E-2</v>
      </c>
      <c r="AK15" s="4">
        <v>1.38074487478126E-2</v>
      </c>
      <c r="AL15" s="1">
        <v>-11.101837716981899</v>
      </c>
      <c r="AM15" s="4">
        <v>-1.4796356913729301</v>
      </c>
      <c r="AN15" s="1">
        <v>-1.3176476024569499</v>
      </c>
      <c r="AO15" s="4">
        <v>1.4211118776010501E-2</v>
      </c>
      <c r="AP15" s="1">
        <v>1.0363981715469499E-2</v>
      </c>
      <c r="AQ15" s="4">
        <v>0.44456128512423299</v>
      </c>
      <c r="AR15" s="1">
        <v>0.43012986136773101</v>
      </c>
      <c r="AS15" s="4">
        <v>5.7987432564460803E-2</v>
      </c>
      <c r="AT15" s="1">
        <v>5.39035950909856E-2</v>
      </c>
      <c r="AU15" s="4">
        <v>0.47220349057948302</v>
      </c>
      <c r="AV15" s="1">
        <v>0.40838562553386498</v>
      </c>
      <c r="AW15" s="4">
        <v>-8.1856412944426096E-2</v>
      </c>
      <c r="AX15" s="1">
        <v>-1.1118075224082801E-2</v>
      </c>
      <c r="AY15" s="4">
        <v>-1.2281269939845101</v>
      </c>
      <c r="AZ15" s="1">
        <v>-1.9484324527320698E-2</v>
      </c>
      <c r="BA15" s="4">
        <v>-10.8086801212167</v>
      </c>
      <c r="BB15" s="1">
        <v>-1.4401182962415901E-2</v>
      </c>
      <c r="BC15" s="4">
        <v>-56.049882227005398</v>
      </c>
      <c r="BD15" s="1">
        <v>-2.35209446228738E-2</v>
      </c>
      <c r="BE15" s="4">
        <v>-6.7710019060036302E-3</v>
      </c>
      <c r="BF15" s="1">
        <v>2.6043292390773E-4</v>
      </c>
      <c r="BG15" s="4">
        <v>-0.78684304223015</v>
      </c>
      <c r="BH15" s="1">
        <v>1.1916865438506299E-2</v>
      </c>
      <c r="BI15" s="4">
        <v>1.5662613579598E-2</v>
      </c>
      <c r="BJ15" s="1">
        <v>0.35659019546621801</v>
      </c>
      <c r="BK15" s="4">
        <v>0.39916916671240199</v>
      </c>
      <c r="BL15" s="1">
        <v>-0.83870542729411202</v>
      </c>
      <c r="BM15" s="4">
        <v>-0.84461948246853202</v>
      </c>
      <c r="BN15" s="1">
        <v>-3.9156447238806798E-2</v>
      </c>
      <c r="BO15" s="4">
        <v>-4.5037772778361601E-2</v>
      </c>
      <c r="BP15" s="1">
        <v>0.142903342696277</v>
      </c>
      <c r="BQ15" s="4">
        <v>0.21129348229809899</v>
      </c>
      <c r="BR15" s="1">
        <v>1.5227272386960001E-2</v>
      </c>
      <c r="BS15" s="4">
        <v>3.10012939609953E-2</v>
      </c>
      <c r="BT15" s="1">
        <v>-3.8115417977490698E-3</v>
      </c>
      <c r="BU15" s="4">
        <v>-1.05888220137668E-2</v>
      </c>
      <c r="BV15" s="1">
        <v>2.8134396791670301E-2</v>
      </c>
      <c r="BW15" s="4">
        <v>1.1422851697342499E-2</v>
      </c>
      <c r="BX15" s="1">
        <v>-1.9498061518305799E-3</v>
      </c>
      <c r="BY15" s="4">
        <v>2.1834547754239399E-3</v>
      </c>
      <c r="BZ15" s="1">
        <v>-9.9334108704885408E-3</v>
      </c>
      <c r="CA15" s="4">
        <v>1.15956360152876E-2</v>
      </c>
      <c r="CB15" s="1">
        <v>-0.65675769961605002</v>
      </c>
      <c r="CC15" s="4">
        <v>-0.68148674214720895</v>
      </c>
      <c r="CD15" s="1">
        <v>-8.8506813731622504E-4</v>
      </c>
      <c r="CE15" s="4">
        <v>6.7238404005625502E-2</v>
      </c>
      <c r="CF15" s="1">
        <v>9.2151292788746793E-3</v>
      </c>
      <c r="CG15" s="4">
        <v>1.09903005340172E-2</v>
      </c>
      <c r="CH15" s="1">
        <v>-6.0834915036394099E-2</v>
      </c>
      <c r="CI15" s="4">
        <v>-7.6372455769337294E-2</v>
      </c>
      <c r="CJ15" s="1">
        <v>1.3785599652875799E-2</v>
      </c>
      <c r="CK15" s="4">
        <v>1.4970367523199499E-2</v>
      </c>
      <c r="CL15" s="1">
        <v>-0.118836543030216</v>
      </c>
      <c r="CM15" s="4">
        <v>-0.116255930576317</v>
      </c>
      <c r="CN15" s="1">
        <v>-8.4273947020551104E-4</v>
      </c>
      <c r="CO15" s="4">
        <v>-1.22878062639772E-3</v>
      </c>
      <c r="CP15" s="1">
        <v>-1.7107147703159201E-3</v>
      </c>
      <c r="CQ15" s="4">
        <v>-3.32763015445083E-3</v>
      </c>
      <c r="CR15" s="1">
        <v>5.2461670515711401E-3</v>
      </c>
      <c r="CS15" s="4">
        <v>7.29984386969334E-4</v>
      </c>
      <c r="CT15" s="1">
        <v>-7.7457132596807296E-2</v>
      </c>
      <c r="CU15" s="4">
        <v>-7.5548932485149198E-2</v>
      </c>
      <c r="CV15" s="1">
        <v>-2.51832423118231E-3</v>
      </c>
      <c r="CW15" s="4">
        <v>-2.1283355910715301E-3</v>
      </c>
      <c r="CX15" s="1">
        <v>-8.9495402281713401E-3</v>
      </c>
      <c r="CY15" s="4">
        <v>-8.5250801135613504E-3</v>
      </c>
      <c r="CZ15" s="1">
        <v>-9.5526580736131298E-3</v>
      </c>
      <c r="DA15" s="4">
        <v>-1.04990810455006E-2</v>
      </c>
      <c r="DB15" s="1">
        <v>-4.3616727400491596E-3</v>
      </c>
      <c r="DC15" s="4">
        <v>-3.9996726812933604E-3</v>
      </c>
      <c r="DD15" s="1">
        <v>-5.1818206547498196E-3</v>
      </c>
      <c r="DE15" s="4">
        <v>-7.6002580676665203E-3</v>
      </c>
      <c r="DF15" s="1">
        <v>-6.8171091404407198E-3</v>
      </c>
      <c r="DG15" s="4">
        <v>-7.4169849151060297E-3</v>
      </c>
      <c r="DH15" s="1">
        <v>-1.04264684025552E-2</v>
      </c>
      <c r="DI15" s="4">
        <v>-1.0689119527433399E-2</v>
      </c>
      <c r="DJ15" s="1">
        <v>-8.2551263687269602E-3</v>
      </c>
      <c r="DK15" s="4">
        <v>-1.0402339701109301E-2</v>
      </c>
      <c r="DL15" s="1">
        <v>-3.3902966776808798E-3</v>
      </c>
      <c r="DM15" s="4">
        <v>-5.0536978488377703E-3</v>
      </c>
      <c r="DN15" s="1">
        <v>4.8802901826214799E-4</v>
      </c>
      <c r="DO15" s="4">
        <v>1.6054372781703001E-3</v>
      </c>
      <c r="DP15" s="1">
        <v>-0.35595159697319501</v>
      </c>
      <c r="DQ15" s="4">
        <v>-0.36003628741679</v>
      </c>
      <c r="DR15" s="1">
        <v>-6.31460764131154E-5</v>
      </c>
      <c r="DS15" s="4">
        <v>-9.1328977325611004E-4</v>
      </c>
      <c r="DT15" s="1">
        <v>3.2215773084738499</v>
      </c>
      <c r="DU15" s="4">
        <v>3.4671714460175598E-2</v>
      </c>
      <c r="DV15" s="1">
        <v>0.16315158115671699</v>
      </c>
      <c r="DW15" s="4">
        <v>0.14293186061016999</v>
      </c>
      <c r="DX15" s="1">
        <v>2.77244915336795E-2</v>
      </c>
      <c r="DY15" s="4">
        <v>2.5432906359869601E-2</v>
      </c>
      <c r="DZ15" s="1">
        <v>0.29819800398929802</v>
      </c>
      <c r="EA15" s="4">
        <v>0.23640862737956</v>
      </c>
      <c r="EB15" s="1">
        <v>-3.04949244841047E-2</v>
      </c>
      <c r="EC15" s="4">
        <v>-2.9378954839317201E-2</v>
      </c>
      <c r="ED15" s="1">
        <v>-6.6806744838494702E-3</v>
      </c>
      <c r="EE15" s="4">
        <v>-6.5031376567113303E-3</v>
      </c>
      <c r="EF15" s="1">
        <v>96.250102897524499</v>
      </c>
      <c r="EG15" s="4">
        <v>124.051525057733</v>
      </c>
      <c r="EH15" s="1">
        <v>99.834579483649506</v>
      </c>
    </row>
    <row r="16" spans="1:138" x14ac:dyDescent="0.25">
      <c r="A16" s="3"/>
      <c r="B16" s="3" t="b">
        <v>0</v>
      </c>
      <c r="C16" s="3" t="s">
        <v>109</v>
      </c>
      <c r="D16" s="3" t="s">
        <v>130</v>
      </c>
      <c r="E16" s="4">
        <v>4.86079864333002E-2</v>
      </c>
      <c r="F16" s="1">
        <v>-7.3266066466240204E-2</v>
      </c>
      <c r="G16" s="4">
        <v>1.5431979011073899E-3</v>
      </c>
      <c r="H16" s="1">
        <v>0</v>
      </c>
      <c r="I16" s="4">
        <v>1.3708697889493799</v>
      </c>
      <c r="J16" s="1">
        <v>1.34373291866941</v>
      </c>
      <c r="K16" s="4">
        <v>359.25241573350598</v>
      </c>
      <c r="L16" s="1">
        <v>336.768768271037</v>
      </c>
      <c r="M16" s="4">
        <v>1.6763567020414301</v>
      </c>
      <c r="N16" s="1">
        <v>1.4856165030437001</v>
      </c>
      <c r="O16" s="4">
        <v>0.64033287863817001</v>
      </c>
      <c r="P16" s="1">
        <v>0.32235144064591698</v>
      </c>
      <c r="Q16" s="4">
        <v>483.95777781821101</v>
      </c>
      <c r="R16" s="1">
        <v>775.10529990948703</v>
      </c>
      <c r="S16" s="4">
        <v>1.0109569487894099</v>
      </c>
      <c r="T16" s="1">
        <v>-0.34874489037996598</v>
      </c>
      <c r="U16" s="4">
        <v>65.699051687380404</v>
      </c>
      <c r="V16" s="1">
        <v>59.368275006546398</v>
      </c>
      <c r="W16" s="4">
        <v>101.321330068674</v>
      </c>
      <c r="X16" s="1">
        <v>61.0797062735586</v>
      </c>
      <c r="Y16" s="4">
        <v>13.5094250636403</v>
      </c>
      <c r="Z16" s="1">
        <v>71.797576524686306</v>
      </c>
      <c r="AA16" s="4">
        <v>18.681881493599501</v>
      </c>
      <c r="AB16" s="1">
        <v>4.0766501838271699E-2</v>
      </c>
      <c r="AC16" s="4">
        <v>-5.2725917550148799E-2</v>
      </c>
      <c r="AD16" s="1">
        <v>-2.3790187775458601E-2</v>
      </c>
      <c r="AE16" s="4">
        <v>0.15967407097407099</v>
      </c>
      <c r="AF16" s="1">
        <v>-11.7836976496886</v>
      </c>
      <c r="AG16" s="4">
        <v>-0.10285239466514499</v>
      </c>
      <c r="AH16" s="1">
        <v>-0.57771453627998004</v>
      </c>
      <c r="AI16" s="4">
        <v>-8.4057148839044804E-2</v>
      </c>
      <c r="AJ16" s="1">
        <v>1.0992434925530901E-2</v>
      </c>
      <c r="AK16" s="4">
        <v>6.0195447127672696E-3</v>
      </c>
      <c r="AL16" s="1">
        <v>-4.9534144850834299</v>
      </c>
      <c r="AM16" s="4">
        <v>-1.4637013747413701</v>
      </c>
      <c r="AN16" s="1">
        <v>-1.2486836007622499</v>
      </c>
      <c r="AO16" s="4">
        <v>1.3569696984626199E-2</v>
      </c>
      <c r="AP16" s="1">
        <v>1.53743509831546E-2</v>
      </c>
      <c r="AQ16" s="4">
        <v>0.413412897970168</v>
      </c>
      <c r="AR16" s="1">
        <v>0.38205980654086602</v>
      </c>
      <c r="AS16" s="4">
        <v>5.7605068984346502E-2</v>
      </c>
      <c r="AT16" s="1">
        <v>3.7009996326963002E-2</v>
      </c>
      <c r="AU16" s="4">
        <v>0.32323676307848898</v>
      </c>
      <c r="AV16" s="1">
        <v>0.37796725457744501</v>
      </c>
      <c r="AW16" s="4">
        <v>-8.2914335229172201E-2</v>
      </c>
      <c r="AX16" s="1">
        <v>-5.5917279293121597E-3</v>
      </c>
      <c r="AY16" s="4">
        <v>-1.2337012146780499</v>
      </c>
      <c r="AZ16" s="1">
        <v>-1.43100082887774E-2</v>
      </c>
      <c r="BA16" s="4">
        <v>-10.5966539510262</v>
      </c>
      <c r="BB16" s="1">
        <v>-1.4629973985950199E-2</v>
      </c>
      <c r="BC16" s="4">
        <v>-55.593711122192801</v>
      </c>
      <c r="BD16" s="1">
        <v>-0.15685060549107699</v>
      </c>
      <c r="BE16" s="4">
        <v>4.3293645991095402E-3</v>
      </c>
      <c r="BF16" s="1">
        <v>0.18672817132085701</v>
      </c>
      <c r="BG16" s="4">
        <v>-0.79853428450291097</v>
      </c>
      <c r="BH16" s="1">
        <v>1.37358558552968E-2</v>
      </c>
      <c r="BI16" s="4">
        <v>2.2304158375002599E-2</v>
      </c>
      <c r="BJ16" s="1">
        <v>0.29062886466742099</v>
      </c>
      <c r="BK16" s="4">
        <v>0.30800050712356802</v>
      </c>
      <c r="BL16" s="1">
        <v>-0.86110439722071597</v>
      </c>
      <c r="BM16" s="4">
        <v>-0.844653416888549</v>
      </c>
      <c r="BN16" s="1">
        <v>-3.8398940792097797E-2</v>
      </c>
      <c r="BO16" s="4">
        <v>-4.9197544674392302E-2</v>
      </c>
      <c r="BP16" s="1">
        <v>6.6608671032545294E-2</v>
      </c>
      <c r="BQ16" s="4">
        <v>0.102842483801864</v>
      </c>
      <c r="BR16" s="1">
        <v>1.5017914197159501E-3</v>
      </c>
      <c r="BS16" s="4">
        <v>7.4827346640887801E-3</v>
      </c>
      <c r="BT16" s="1">
        <v>-9.4777531731316308E-3</v>
      </c>
      <c r="BU16" s="4">
        <v>-5.8497613645409801E-3</v>
      </c>
      <c r="BV16" s="1">
        <v>1.961515001437E-2</v>
      </c>
      <c r="BW16" s="4">
        <v>7.5148128610797102E-3</v>
      </c>
      <c r="BX16" s="1">
        <v>-3.4803301700015599E-3</v>
      </c>
      <c r="BY16" s="4">
        <v>2.9181401966931501E-3</v>
      </c>
      <c r="BZ16" s="1">
        <v>-1.1493084306159E-2</v>
      </c>
      <c r="CA16" s="4">
        <v>9.5178862326774499E-3</v>
      </c>
      <c r="CB16" s="1">
        <v>-0.69381247827510795</v>
      </c>
      <c r="CC16" s="4">
        <v>-0.71361571113007105</v>
      </c>
      <c r="CD16" s="1">
        <v>-1.28731258599338E-2</v>
      </c>
      <c r="CE16" s="4">
        <v>-3.3396256792870303E-2</v>
      </c>
      <c r="CF16" s="1">
        <v>1.0284945071557E-2</v>
      </c>
      <c r="CG16" s="4">
        <v>1.1653948995171999E-2</v>
      </c>
      <c r="CH16" s="1">
        <v>-9.0820003019753098E-2</v>
      </c>
      <c r="CI16" s="4">
        <v>-0.119057413910985</v>
      </c>
      <c r="CJ16" s="1">
        <v>-9.8943325211713604E-4</v>
      </c>
      <c r="CK16" s="4">
        <v>2.9705105412285501E-4</v>
      </c>
      <c r="CL16" s="1">
        <v>-0.11879967080033201</v>
      </c>
      <c r="CM16" s="4">
        <v>-0.114097557768383</v>
      </c>
      <c r="CN16" s="1">
        <v>-8.8050669107353203E-4</v>
      </c>
      <c r="CO16" s="4">
        <v>-1.14483312099365E-3</v>
      </c>
      <c r="CP16" s="1">
        <v>-2.4467016464445402E-3</v>
      </c>
      <c r="CQ16" s="4">
        <v>-3.94836314763414E-3</v>
      </c>
      <c r="CR16" s="1">
        <v>3.4429010271337301E-3</v>
      </c>
      <c r="CS16" s="4">
        <v>5.2398552327968303E-3</v>
      </c>
      <c r="CT16" s="1">
        <v>-8.1100055421635703E-2</v>
      </c>
      <c r="CU16" s="4">
        <v>-8.0711469399203595E-2</v>
      </c>
      <c r="CV16" s="1">
        <v>-2.3260000885740001E-3</v>
      </c>
      <c r="CW16" s="4">
        <v>-2.3236398467143598E-3</v>
      </c>
      <c r="CX16" s="1">
        <v>-8.5861930989724906E-3</v>
      </c>
      <c r="CY16" s="4">
        <v>-7.7392075418770403E-3</v>
      </c>
      <c r="CZ16" s="1">
        <v>-9.2979990623403494E-3</v>
      </c>
      <c r="DA16" s="4">
        <v>-1.05036721233758E-2</v>
      </c>
      <c r="DB16" s="1">
        <v>-4.3920968301285803E-3</v>
      </c>
      <c r="DC16" s="4">
        <v>-3.73164955848879E-3</v>
      </c>
      <c r="DD16" s="1">
        <v>-5.0855648124254801E-3</v>
      </c>
      <c r="DE16" s="4">
        <v>-7.6012112492993503E-3</v>
      </c>
      <c r="DF16" s="1">
        <v>-6.8003326425915304E-3</v>
      </c>
      <c r="DG16" s="4">
        <v>-7.0867731234233004E-3</v>
      </c>
      <c r="DH16" s="1">
        <v>-1.01407990253024E-2</v>
      </c>
      <c r="DI16" s="4">
        <v>-1.0561429669717201E-2</v>
      </c>
      <c r="DJ16" s="1">
        <v>-8.41400027171515E-3</v>
      </c>
      <c r="DK16" s="4">
        <v>-1.0353784729697901E-2</v>
      </c>
      <c r="DL16" s="1">
        <v>-4.3828643699873604E-3</v>
      </c>
      <c r="DM16" s="4">
        <v>-5.7307997700150898E-3</v>
      </c>
      <c r="DN16" s="1">
        <v>-1.1987800471955499E-4</v>
      </c>
      <c r="DO16" s="4">
        <v>4.24337689505771E-4</v>
      </c>
      <c r="DP16" s="1">
        <v>-0.396944367907203</v>
      </c>
      <c r="DQ16" s="4">
        <v>-0.41651468135889702</v>
      </c>
      <c r="DR16" s="1">
        <v>1.85621802050394E-4</v>
      </c>
      <c r="DS16" s="4">
        <v>-1.4534264157579099E-3</v>
      </c>
      <c r="DT16" s="1">
        <v>1.4965413796895699</v>
      </c>
      <c r="DU16" s="4">
        <v>2.01016993910531E-2</v>
      </c>
      <c r="DV16" s="1">
        <v>6.8853648455459604E-2</v>
      </c>
      <c r="DW16" s="4">
        <v>6.7249110584911204E-2</v>
      </c>
      <c r="DX16" s="1">
        <v>1.42977705911769E-2</v>
      </c>
      <c r="DY16" s="4">
        <v>1.7177131434668501E-2</v>
      </c>
      <c r="DZ16" s="1">
        <v>0.14293930365069099</v>
      </c>
      <c r="EA16" s="4">
        <v>0.141865684215878</v>
      </c>
      <c r="EB16" s="1">
        <v>-3.0178832211120901E-2</v>
      </c>
      <c r="EC16" s="4">
        <v>-2.9340954334657499E-2</v>
      </c>
      <c r="ED16" s="1">
        <v>-6.2964792079385004E-3</v>
      </c>
      <c r="EE16" s="4">
        <v>-5.77660664222101E-3</v>
      </c>
      <c r="EF16" s="1">
        <v>95.997296071456006</v>
      </c>
      <c r="EG16" s="4">
        <v>127.940825731966</v>
      </c>
      <c r="EH16" s="1">
        <v>100.726104666735</v>
      </c>
    </row>
    <row r="17" spans="1:138" x14ac:dyDescent="0.25">
      <c r="A17" s="3"/>
      <c r="B17" s="3" t="b">
        <v>0</v>
      </c>
      <c r="C17" s="3" t="s">
        <v>118</v>
      </c>
      <c r="D17" s="3" t="s">
        <v>130</v>
      </c>
      <c r="E17" s="4">
        <v>3.0720909210460601E-2</v>
      </c>
      <c r="F17" s="1">
        <v>-1.08071604444818E-3</v>
      </c>
      <c r="G17" s="4">
        <v>9.5631408533283801E-4</v>
      </c>
      <c r="H17" s="1">
        <v>0</v>
      </c>
      <c r="I17" s="4">
        <v>0.97073845992741103</v>
      </c>
      <c r="J17" s="1">
        <v>0.66308164574406503</v>
      </c>
      <c r="K17" s="4">
        <v>356.77152949281498</v>
      </c>
      <c r="L17" s="1">
        <v>331.88515502846201</v>
      </c>
      <c r="M17" s="4">
        <v>1.7415299372284101</v>
      </c>
      <c r="N17" s="1">
        <v>1.68754651944545</v>
      </c>
      <c r="O17" s="4">
        <v>0.431039767626201</v>
      </c>
      <c r="P17" s="1">
        <v>0.21137110290295499</v>
      </c>
      <c r="Q17" s="4">
        <v>484.73082145272502</v>
      </c>
      <c r="R17" s="1">
        <v>901.773944152235</v>
      </c>
      <c r="S17" s="4">
        <v>1.6807278036737301</v>
      </c>
      <c r="T17" s="1">
        <v>-7.5842190551866198</v>
      </c>
      <c r="U17" s="4">
        <v>66.715582043896802</v>
      </c>
      <c r="V17" s="1">
        <v>59.578015347523298</v>
      </c>
      <c r="W17" s="4">
        <v>107.444761940695</v>
      </c>
      <c r="X17" s="1">
        <v>62.588929230126801</v>
      </c>
      <c r="Y17" s="4">
        <v>11.8383941969108</v>
      </c>
      <c r="Z17" s="1">
        <v>75.876177282118803</v>
      </c>
      <c r="AA17" s="4">
        <v>19.4744597803796</v>
      </c>
      <c r="AB17" s="1">
        <v>3.4156231458447997E-2</v>
      </c>
      <c r="AC17" s="4">
        <v>-5.5895667560450203E-2</v>
      </c>
      <c r="AD17" s="1">
        <v>-2.8153278184153099E-2</v>
      </c>
      <c r="AE17" s="4">
        <v>0.10662951332727701</v>
      </c>
      <c r="AF17" s="1">
        <v>-10.9696401347963</v>
      </c>
      <c r="AG17" s="4">
        <v>-9.7709538673072596E-2</v>
      </c>
      <c r="AH17" s="1">
        <v>-0.26667974900789998</v>
      </c>
      <c r="AI17" s="4">
        <v>-9.2350968582995102E-2</v>
      </c>
      <c r="AJ17" s="1">
        <v>1.8249681762195501E-2</v>
      </c>
      <c r="AK17" s="4">
        <v>1.3137334776514799E-2</v>
      </c>
      <c r="AL17" s="1">
        <v>-2.24455236435537</v>
      </c>
      <c r="AM17" s="4">
        <v>-1.4792237480140999</v>
      </c>
      <c r="AN17" s="1">
        <v>-1.3071685926637999</v>
      </c>
      <c r="AO17" s="4">
        <v>1.37015635439342E-2</v>
      </c>
      <c r="AP17" s="1">
        <v>1.45883527071917E-2</v>
      </c>
      <c r="AQ17" s="4">
        <v>0.40099774900704899</v>
      </c>
      <c r="AR17" s="1">
        <v>0.37517250683513598</v>
      </c>
      <c r="AS17" s="4">
        <v>5.3119992257197997E-2</v>
      </c>
      <c r="AT17" s="1">
        <v>4.2939616623974101E-2</v>
      </c>
      <c r="AU17" s="4">
        <v>0.34164526405391599</v>
      </c>
      <c r="AV17" s="1">
        <v>0.38944338183983002</v>
      </c>
      <c r="AW17" s="4">
        <v>-8.3946257198928897E-2</v>
      </c>
      <c r="AX17" s="1">
        <v>-5.5848706868997398E-3</v>
      </c>
      <c r="AY17" s="4">
        <v>-1.2314158790840699</v>
      </c>
      <c r="AZ17" s="1">
        <v>-3.75629938919938E-3</v>
      </c>
      <c r="BA17" s="4">
        <v>-10.4869805731515</v>
      </c>
      <c r="BB17" s="1">
        <v>-1.9405901374274101E-2</v>
      </c>
      <c r="BC17" s="4">
        <v>-54.770869149461397</v>
      </c>
      <c r="BD17" s="1">
        <v>0.25202566745675797</v>
      </c>
      <c r="BE17" s="4">
        <v>-2.8079635575503901E-3</v>
      </c>
      <c r="BF17" s="1">
        <v>2.5431701350913001E-2</v>
      </c>
      <c r="BG17" s="4">
        <v>-0.71309610529906797</v>
      </c>
      <c r="BH17" s="1">
        <v>1.26840536003645E-2</v>
      </c>
      <c r="BI17" s="4">
        <v>2.7471343198516501E-2</v>
      </c>
      <c r="BJ17" s="1">
        <v>0.30359166089568801</v>
      </c>
      <c r="BK17" s="4">
        <v>0.32685186109271502</v>
      </c>
      <c r="BL17" s="1">
        <v>-0.85977746401380795</v>
      </c>
      <c r="BM17" s="4">
        <v>-0.85394294583760399</v>
      </c>
      <c r="BN17" s="1">
        <v>-3.9849016794947699E-2</v>
      </c>
      <c r="BO17" s="4">
        <v>-4.8929825466342003E-2</v>
      </c>
      <c r="BP17" s="1">
        <v>4.1448482686966701E-2</v>
      </c>
      <c r="BQ17" s="4">
        <v>7.3941484958565701E-2</v>
      </c>
      <c r="BR17" s="1">
        <v>-3.8462350508158701E-3</v>
      </c>
      <c r="BS17" s="4">
        <v>2.7515818577416701E-3</v>
      </c>
      <c r="BT17" s="1">
        <v>-1.16974299802043E-2</v>
      </c>
      <c r="BU17" s="4">
        <v>-1.01721584913453E-2</v>
      </c>
      <c r="BV17" s="1">
        <v>1.5710331835550401E-2</v>
      </c>
      <c r="BW17" s="4">
        <v>1.22569897129182E-2</v>
      </c>
      <c r="BX17" s="1">
        <v>-3.8646181308308902E-3</v>
      </c>
      <c r="BY17" s="4">
        <v>7.7633205596259395E-4</v>
      </c>
      <c r="BZ17" s="1">
        <v>-1.11364034645414E-2</v>
      </c>
      <c r="CA17" s="4">
        <v>-7.5771125022778803E-3</v>
      </c>
      <c r="CB17" s="1">
        <v>-0.69021758235390196</v>
      </c>
      <c r="CC17" s="4">
        <v>-0.70848877337836103</v>
      </c>
      <c r="CD17" s="1">
        <v>-1.9434479034411901E-2</v>
      </c>
      <c r="CE17" s="4">
        <v>-1.67970788510323E-2</v>
      </c>
      <c r="CF17" s="1">
        <v>9.78413878176667E-3</v>
      </c>
      <c r="CG17" s="4">
        <v>1.5628805846255301E-2</v>
      </c>
      <c r="CH17" s="1">
        <v>-8.7689210818697294E-2</v>
      </c>
      <c r="CI17" s="4">
        <v>-0.107051535713494</v>
      </c>
      <c r="CJ17" s="1">
        <v>1.2847022638848801E-3</v>
      </c>
      <c r="CK17" s="4">
        <v>1.33079988647811E-3</v>
      </c>
      <c r="CL17" s="1">
        <v>-0.11834744842287501</v>
      </c>
      <c r="CM17" s="4">
        <v>-0.1137063126715</v>
      </c>
      <c r="CN17" s="1">
        <v>-1.08543354054512E-3</v>
      </c>
      <c r="CO17" s="4">
        <v>-2.0792431425647601E-3</v>
      </c>
      <c r="CP17" s="1">
        <v>-2.4374022764556001E-3</v>
      </c>
      <c r="CQ17" s="4">
        <v>-3.9476349630614997E-3</v>
      </c>
      <c r="CR17" s="1">
        <v>5.3393696663073904E-3</v>
      </c>
      <c r="CS17" s="4">
        <v>3.82360945083685E-3</v>
      </c>
      <c r="CT17" s="1">
        <v>-8.1000890072952497E-2</v>
      </c>
      <c r="CU17" s="4">
        <v>-7.6519172287621506E-2</v>
      </c>
      <c r="CV17" s="1">
        <v>-2.60656751146511E-3</v>
      </c>
      <c r="CW17" s="4">
        <v>-2.5158894989003198E-3</v>
      </c>
      <c r="CX17" s="1">
        <v>-8.4626766144998092E-3</v>
      </c>
      <c r="CY17" s="4">
        <v>-8.2605854624689303E-3</v>
      </c>
      <c r="CZ17" s="1">
        <v>-9.6751899216677307E-3</v>
      </c>
      <c r="DA17" s="4">
        <v>-1.05026414715559E-2</v>
      </c>
      <c r="DB17" s="1">
        <v>-4.2628097503065402E-3</v>
      </c>
      <c r="DC17" s="4">
        <v>-4.10446409501248E-3</v>
      </c>
      <c r="DD17" s="1">
        <v>-5.0345634604171902E-3</v>
      </c>
      <c r="DE17" s="4">
        <v>-7.3032219894235599E-3</v>
      </c>
      <c r="DF17" s="1">
        <v>-6.7985184467817296E-3</v>
      </c>
      <c r="DG17" s="4">
        <v>-7.3275819094350998E-3</v>
      </c>
      <c r="DH17" s="1">
        <v>-9.7091186370382599E-3</v>
      </c>
      <c r="DI17" s="4">
        <v>-1.0298674770076101E-2</v>
      </c>
      <c r="DJ17" s="1">
        <v>-8.2008629935678996E-3</v>
      </c>
      <c r="DK17" s="4">
        <v>-1.0354318937915E-2</v>
      </c>
      <c r="DL17" s="1">
        <v>-4.4325022333416998E-3</v>
      </c>
      <c r="DM17" s="4">
        <v>-5.9505665874887599E-3</v>
      </c>
      <c r="DN17" s="1">
        <v>3.5737806907154698E-4</v>
      </c>
      <c r="DO17" s="4">
        <v>1.3183246235691501E-4</v>
      </c>
      <c r="DP17" s="1">
        <v>-0.40200299663491401</v>
      </c>
      <c r="DQ17" s="4">
        <v>-0.42891397761958999</v>
      </c>
      <c r="DR17" s="1">
        <v>3.9225788098867299E-4</v>
      </c>
      <c r="DS17" s="4">
        <v>-1.52916183690105E-3</v>
      </c>
      <c r="DT17" s="1">
        <v>1.3148806069613499</v>
      </c>
      <c r="DU17" s="4">
        <v>2.14656932466946E-2</v>
      </c>
      <c r="DV17" s="1">
        <v>4.7473139632528097E-2</v>
      </c>
      <c r="DW17" s="4">
        <v>4.75981191782473E-2</v>
      </c>
      <c r="DX17" s="1">
        <v>4.4484960019657502E-3</v>
      </c>
      <c r="DY17" s="4">
        <v>5.3566906131904003E-3</v>
      </c>
      <c r="DZ17" s="1">
        <v>9.9977950163375795E-2</v>
      </c>
      <c r="EA17" s="4">
        <v>0.101154145406776</v>
      </c>
      <c r="EB17" s="1">
        <v>-2.9827442717190102E-2</v>
      </c>
      <c r="EC17" s="4">
        <v>-2.9416865119588902E-2</v>
      </c>
      <c r="ED17" s="1">
        <v>-6.3279795187157597E-3</v>
      </c>
      <c r="EE17" s="4">
        <v>-6.1535213311540299E-3</v>
      </c>
      <c r="EF17" s="1">
        <v>95.336570692631796</v>
      </c>
      <c r="EG17" s="4">
        <v>128.654404508407</v>
      </c>
      <c r="EH17" s="1">
        <v>100.766754129972</v>
      </c>
    </row>
    <row r="18" spans="1:138" x14ac:dyDescent="0.25">
      <c r="A18" s="3"/>
      <c r="B18" s="3" t="b">
        <v>0</v>
      </c>
      <c r="C18" s="3" t="s">
        <v>35</v>
      </c>
      <c r="D18" s="3" t="s">
        <v>57</v>
      </c>
      <c r="E18" s="4">
        <v>3.29324395943381E-2</v>
      </c>
      <c r="F18" s="1">
        <v>0.14230754577435301</v>
      </c>
      <c r="G18" s="4">
        <v>1.2266854924810899E-3</v>
      </c>
      <c r="H18" s="1">
        <v>0</v>
      </c>
      <c r="I18" s="4">
        <v>0.88482689201203102</v>
      </c>
      <c r="J18" s="1">
        <v>0.30764191469987501</v>
      </c>
      <c r="K18" s="4">
        <v>3569.6760995064301</v>
      </c>
      <c r="L18" s="1">
        <v>3185.7942402573799</v>
      </c>
      <c r="M18" s="4">
        <v>1.8618136373305101</v>
      </c>
      <c r="N18" s="1">
        <v>1.6990450207733001</v>
      </c>
      <c r="O18" s="4">
        <v>2.1157705791624801</v>
      </c>
      <c r="P18" s="1">
        <v>1.86403367031412</v>
      </c>
      <c r="Q18" s="4">
        <v>483.84937863946999</v>
      </c>
      <c r="R18" s="1">
        <v>781.28661808766105</v>
      </c>
      <c r="S18" s="4">
        <v>1.38031628300362</v>
      </c>
      <c r="T18" s="1">
        <v>-9.0428642714420704</v>
      </c>
      <c r="U18" s="4">
        <v>614.35452376867102</v>
      </c>
      <c r="V18" s="1">
        <v>604.75054088157697</v>
      </c>
      <c r="W18" s="4">
        <v>185.32391733455401</v>
      </c>
      <c r="X18" s="1">
        <v>114.66429322140699</v>
      </c>
      <c r="Y18" s="4">
        <v>18.126740193120401</v>
      </c>
      <c r="Z18" s="1">
        <v>132.62583811317899</v>
      </c>
      <c r="AA18" s="4">
        <v>35.816347067387099</v>
      </c>
      <c r="AB18" s="1">
        <v>4.1876207991529503E-2</v>
      </c>
      <c r="AC18" s="4">
        <v>-4.17597507420083E-2</v>
      </c>
      <c r="AD18" s="1">
        <v>-1.5763277306728302E-2</v>
      </c>
      <c r="AE18" s="4">
        <v>7.0329647814226501E-2</v>
      </c>
      <c r="AF18" s="1">
        <v>-10.8994326328875</v>
      </c>
      <c r="AG18" s="4">
        <v>-8.7251121312805005E-2</v>
      </c>
      <c r="AH18" s="1">
        <v>-0.55129699845165503</v>
      </c>
      <c r="AI18" s="4">
        <v>-7.5784699556303001E-2</v>
      </c>
      <c r="AJ18" s="1">
        <v>2.1618974562930399E-2</v>
      </c>
      <c r="AK18" s="4">
        <v>1.11793237574336E-2</v>
      </c>
      <c r="AL18" s="1">
        <v>-0.43038790926943998</v>
      </c>
      <c r="AM18" s="4">
        <v>-1.3602142329871501</v>
      </c>
      <c r="AN18" s="1">
        <v>-1.21460233638032</v>
      </c>
      <c r="AO18" s="4">
        <v>1.2146726126274999E-2</v>
      </c>
      <c r="AP18" s="1">
        <v>1.4036616250431301E-2</v>
      </c>
      <c r="AQ18" s="4">
        <v>0.40734106908399398</v>
      </c>
      <c r="AR18" s="1">
        <v>0.37034572073377098</v>
      </c>
      <c r="AS18" s="4">
        <v>9.3928260086879198E-2</v>
      </c>
      <c r="AT18" s="1">
        <v>5.1053877185235901E-2</v>
      </c>
      <c r="AU18" s="4">
        <v>0.43629259481192001</v>
      </c>
      <c r="AV18" s="1">
        <v>0.53101122665599398</v>
      </c>
      <c r="AW18" s="4">
        <v>-8.3484330892744402E-2</v>
      </c>
      <c r="AX18" s="1">
        <v>-1.5196528442372799E-3</v>
      </c>
      <c r="AY18" s="4">
        <v>-1.2348423819279799</v>
      </c>
      <c r="AZ18" s="1">
        <v>-5.6882438683627801E-3</v>
      </c>
      <c r="BA18" s="4">
        <v>-10.4354200220853</v>
      </c>
      <c r="BB18" s="1">
        <v>-2.6657733914412202E-2</v>
      </c>
      <c r="BC18" s="4">
        <v>-54.3169532912476</v>
      </c>
      <c r="BD18" s="1">
        <v>0.198579699027051</v>
      </c>
      <c r="BE18" s="4">
        <v>-1.48391229878275E-2</v>
      </c>
      <c r="BF18" s="1">
        <v>-2.01352745568685E-3</v>
      </c>
      <c r="BG18" s="4">
        <v>-0.67328524713139704</v>
      </c>
      <c r="BH18" s="1">
        <v>2.8024369030805001E-2</v>
      </c>
      <c r="BI18" s="4">
        <v>3.2348527818873603E-2</v>
      </c>
      <c r="BJ18" s="1">
        <v>0.37339355897030702</v>
      </c>
      <c r="BK18" s="4">
        <v>0.39443137195980199</v>
      </c>
      <c r="BL18" s="1">
        <v>-0.73615067064513395</v>
      </c>
      <c r="BM18" s="4">
        <v>-0.70778050398946202</v>
      </c>
      <c r="BN18" s="1">
        <v>-3.9119730657854603E-2</v>
      </c>
      <c r="BO18" s="4">
        <v>-5.1413163029589502E-2</v>
      </c>
      <c r="BP18" s="1">
        <v>2.8482444094750901E-2</v>
      </c>
      <c r="BQ18" s="4">
        <v>4.53724282216494E-2</v>
      </c>
      <c r="BR18" s="1">
        <v>5.4944395841372597E-3</v>
      </c>
      <c r="BS18" s="4">
        <v>6.8950672488677497E-3</v>
      </c>
      <c r="BT18" s="1">
        <v>-1.26809314774402E-2</v>
      </c>
      <c r="BU18" s="4">
        <v>-8.3313555533325503E-3</v>
      </c>
      <c r="BV18" s="1">
        <v>9.7599435606055603E-3</v>
      </c>
      <c r="BW18" s="4">
        <v>9.3339505181473104E-3</v>
      </c>
      <c r="BX18" s="1">
        <v>-2.8997044847372901E-3</v>
      </c>
      <c r="BY18" s="4">
        <v>3.1807344265179102E-4</v>
      </c>
      <c r="BZ18" s="1">
        <v>-1.20613426749181E-2</v>
      </c>
      <c r="CA18" s="4">
        <v>2.9408049519986899E-3</v>
      </c>
      <c r="CB18" s="1">
        <v>-0.70583914749159404</v>
      </c>
      <c r="CC18" s="4">
        <v>-0.73360738583653295</v>
      </c>
      <c r="CD18" s="1">
        <v>-7.4635971084659203E-4</v>
      </c>
      <c r="CE18" s="4">
        <v>-3.3396256792870303E-2</v>
      </c>
      <c r="CF18" s="1">
        <v>1.07404672880279E-2</v>
      </c>
      <c r="CG18" s="4">
        <v>1.27684865295816E-2</v>
      </c>
      <c r="CH18" s="1">
        <v>-5.3133751781608299E-2</v>
      </c>
      <c r="CI18" s="4">
        <v>-7.4610696661591799E-2</v>
      </c>
      <c r="CJ18" s="1">
        <v>2.7492469768277501E-3</v>
      </c>
      <c r="CK18" s="4">
        <v>2.1021915458771501E-3</v>
      </c>
      <c r="CL18" s="1">
        <v>-0.112201588567125</v>
      </c>
      <c r="CM18" s="4">
        <v>-0.109133207475049</v>
      </c>
      <c r="CN18" s="1">
        <v>4.0587180934863301E-4</v>
      </c>
      <c r="CO18" s="4">
        <v>5.2393040634848301E-5</v>
      </c>
      <c r="CP18" s="1">
        <v>-1.422090826128E-3</v>
      </c>
      <c r="CQ18" s="4">
        <v>-2.4617357902358599E-3</v>
      </c>
      <c r="CR18" s="1">
        <v>5.2825685118115797E-3</v>
      </c>
      <c r="CS18" s="4">
        <v>3.4069577057594899E-3</v>
      </c>
      <c r="CT18" s="1">
        <v>-6.8732683785921594E-2</v>
      </c>
      <c r="CU18" s="4">
        <v>-6.9383382682500605E-2</v>
      </c>
      <c r="CV18" s="1">
        <v>-1.66150475044733E-3</v>
      </c>
      <c r="CW18" s="4">
        <v>-1.7517780674620601E-3</v>
      </c>
      <c r="CX18" s="1">
        <v>-6.1659385808096696E-3</v>
      </c>
      <c r="CY18" s="4">
        <v>-5.6851626697215401E-3</v>
      </c>
      <c r="CZ18" s="1">
        <v>-7.9063042211601799E-3</v>
      </c>
      <c r="DA18" s="4">
        <v>-9.0880295715724101E-3</v>
      </c>
      <c r="DB18" s="1">
        <v>-3.6930931922755802E-3</v>
      </c>
      <c r="DC18" s="4">
        <v>-3.7014129847323198E-3</v>
      </c>
      <c r="DD18" s="1">
        <v>-4.5635525458815902E-3</v>
      </c>
      <c r="DE18" s="4">
        <v>-6.8128382046112696E-3</v>
      </c>
      <c r="DF18" s="1">
        <v>-6.3027470009697998E-3</v>
      </c>
      <c r="DG18" s="4">
        <v>-6.7599878723741498E-3</v>
      </c>
      <c r="DH18" s="1">
        <v>-9.2883715211144694E-3</v>
      </c>
      <c r="DI18" s="4">
        <v>-1.00465395363781E-2</v>
      </c>
      <c r="DJ18" s="1">
        <v>-7.6738952687000501E-3</v>
      </c>
      <c r="DK18" s="4">
        <v>-9.53211202511965E-3</v>
      </c>
      <c r="DL18" s="1">
        <v>-4.2172231716286297E-3</v>
      </c>
      <c r="DM18" s="4">
        <v>-6.7175953437810304E-3</v>
      </c>
      <c r="DN18" s="1">
        <v>-9.9607078188616795E-4</v>
      </c>
      <c r="DO18" s="4">
        <v>4.2155844287700101E-4</v>
      </c>
      <c r="DP18" s="1">
        <v>-0.411967353095892</v>
      </c>
      <c r="DQ18" s="4">
        <v>-0.441187141492899</v>
      </c>
      <c r="DR18" s="1">
        <v>-2.5977136589791402E-4</v>
      </c>
      <c r="DS18" s="4">
        <v>-1.00328188428099E-3</v>
      </c>
      <c r="DT18" s="1">
        <v>0.99636975183938803</v>
      </c>
      <c r="DU18" s="4">
        <v>1.49415665381031E-2</v>
      </c>
      <c r="DV18" s="1">
        <v>2.92079683260912E-2</v>
      </c>
      <c r="DW18" s="4">
        <v>3.2253598546107702E-2</v>
      </c>
      <c r="DX18" s="1">
        <v>1.2623935908482799E-3</v>
      </c>
      <c r="DY18" s="4">
        <v>9.2036930298180896E-3</v>
      </c>
      <c r="DZ18" s="1">
        <v>6.9187642297906096E-2</v>
      </c>
      <c r="EA18" s="4">
        <v>7.0366362623661902E-2</v>
      </c>
      <c r="EB18" s="1">
        <v>-1.5428774816124801E-2</v>
      </c>
      <c r="EC18" s="4">
        <v>-1.50208116014038E-2</v>
      </c>
      <c r="ED18" s="1">
        <v>-2.0098413753980799E-3</v>
      </c>
      <c r="EE18" s="4">
        <v>-2.06054378016364E-3</v>
      </c>
      <c r="EF18" s="1">
        <v>95.877660259882603</v>
      </c>
      <c r="EG18" s="4">
        <v>135.08711045225499</v>
      </c>
      <c r="EH18" s="1">
        <v>101.38520880833499</v>
      </c>
    </row>
    <row r="19" spans="1:138" x14ac:dyDescent="0.25">
      <c r="A19" s="3"/>
      <c r="B19" s="3" t="b">
        <v>0</v>
      </c>
      <c r="C19" s="3" t="s">
        <v>39</v>
      </c>
      <c r="D19" s="3" t="s">
        <v>56</v>
      </c>
      <c r="E19" s="4">
        <v>6.8191846942291495E-2</v>
      </c>
      <c r="F19" s="1">
        <v>8.6275451309617902E-4</v>
      </c>
      <c r="G19" s="4">
        <v>2.1636818084079502E-3</v>
      </c>
      <c r="H19" s="1">
        <v>0</v>
      </c>
      <c r="I19" s="4">
        <v>0.65886479814295995</v>
      </c>
      <c r="J19" s="1">
        <v>0.80627096944643595</v>
      </c>
      <c r="K19" s="4">
        <v>34946.0434417004</v>
      </c>
      <c r="L19" s="1">
        <v>32368.8887693055</v>
      </c>
      <c r="M19" s="4">
        <v>2.25062831483989</v>
      </c>
      <c r="N19" s="1">
        <v>2.05660968418176</v>
      </c>
      <c r="O19" s="4">
        <v>1.24871945314705</v>
      </c>
      <c r="P19" s="1">
        <v>1.0962496975498699</v>
      </c>
      <c r="Q19" s="4">
        <v>427.78936819813401</v>
      </c>
      <c r="R19" s="1">
        <v>1178.10863016602</v>
      </c>
      <c r="S19" s="4">
        <v>1.11085968062303</v>
      </c>
      <c r="T19" s="1">
        <v>-12.177827189665001</v>
      </c>
      <c r="U19" s="4">
        <v>6023.4570711941196</v>
      </c>
      <c r="V19" s="1">
        <v>5775.3040167047002</v>
      </c>
      <c r="W19" s="4">
        <v>787.89312862099496</v>
      </c>
      <c r="X19" s="1">
        <v>470.37714133246601</v>
      </c>
      <c r="Y19" s="4">
        <v>99.089519994963993</v>
      </c>
      <c r="Z19" s="1">
        <v>514.22542320793798</v>
      </c>
      <c r="AA19" s="4">
        <v>157.32832040404799</v>
      </c>
      <c r="AB19" s="1">
        <v>0.101442463196372</v>
      </c>
      <c r="AC19" s="4">
        <v>4.1603050738980601E-2</v>
      </c>
      <c r="AD19" s="1">
        <v>1.04551015460416E-2</v>
      </c>
      <c r="AE19" s="4">
        <v>0.161134620075157</v>
      </c>
      <c r="AF19" s="1">
        <v>-11.3916961298026</v>
      </c>
      <c r="AG19" s="4">
        <v>-0.119516665343449</v>
      </c>
      <c r="AH19" s="1">
        <v>-0.51591847781282696</v>
      </c>
      <c r="AI19" s="4">
        <v>-7.2719034627012999E-2</v>
      </c>
      <c r="AJ19" s="1">
        <v>6.6171484269061207E-2</v>
      </c>
      <c r="AK19" s="4">
        <v>6.6862955117863401E-2</v>
      </c>
      <c r="AL19" s="1">
        <v>1.6379114564491</v>
      </c>
      <c r="AM19" s="4">
        <v>-1.3828047573966</v>
      </c>
      <c r="AN19" s="1">
        <v>-1.2050794782063301</v>
      </c>
      <c r="AO19" s="4">
        <v>1.7526031752995198E-2</v>
      </c>
      <c r="AP19" s="1">
        <v>1.4679621438129601E-2</v>
      </c>
      <c r="AQ19" s="4">
        <v>0.42266514890427298</v>
      </c>
      <c r="AR19" s="1">
        <v>0.34153039643009198</v>
      </c>
      <c r="AS19" s="4">
        <v>0.30918527992269301</v>
      </c>
      <c r="AT19" s="1">
        <v>4.0969943278559698E-2</v>
      </c>
      <c r="AU19" s="4">
        <v>0.68614100387070098</v>
      </c>
      <c r="AV19" s="1">
        <v>0.767069571089807</v>
      </c>
      <c r="AW19" s="4">
        <v>-8.1687528973824503E-2</v>
      </c>
      <c r="AX19" s="1">
        <v>-8.3249480127668297E-3</v>
      </c>
      <c r="AY19" s="4">
        <v>-1.2300403784406</v>
      </c>
      <c r="AZ19" s="1">
        <v>-7.0839293339026799E-3</v>
      </c>
      <c r="BA19" s="4">
        <v>-9.8821828725498992</v>
      </c>
      <c r="BB19" s="1">
        <v>-1.6819870034553701E-2</v>
      </c>
      <c r="BC19" s="4">
        <v>-51.8042327492943</v>
      </c>
      <c r="BD19" s="1">
        <v>0.387340496212219</v>
      </c>
      <c r="BE19" s="4">
        <v>-8.0334524669113203E-3</v>
      </c>
      <c r="BF19" s="1">
        <v>8.0853143128549507E-2</v>
      </c>
      <c r="BG19" s="4">
        <v>-0.35057715225571101</v>
      </c>
      <c r="BH19" s="1">
        <v>0.14759557283511701</v>
      </c>
      <c r="BI19" s="4">
        <v>0.15477048445079</v>
      </c>
      <c r="BJ19" s="1">
        <v>0.37399071122670302</v>
      </c>
      <c r="BK19" s="4">
        <v>0.40256990693762301</v>
      </c>
      <c r="BL19" s="1">
        <v>-0.65852796787565704</v>
      </c>
      <c r="BM19" s="4">
        <v>-0.67211174879941604</v>
      </c>
      <c r="BN19" s="1">
        <v>-3.5344461131907402E-2</v>
      </c>
      <c r="BO19" s="4">
        <v>-4.2050763655537199E-2</v>
      </c>
      <c r="BP19" s="1">
        <v>2.1631548812736601E-2</v>
      </c>
      <c r="BQ19" s="4">
        <v>3.6440910485299197E-2</v>
      </c>
      <c r="BR19" s="1">
        <v>9.1754620397259505E-3</v>
      </c>
      <c r="BS19" s="4">
        <v>1.19331154949595E-2</v>
      </c>
      <c r="BT19" s="1">
        <v>-1.47019644645335E-2</v>
      </c>
      <c r="BU19" s="4">
        <v>-7.66607284332331E-3</v>
      </c>
      <c r="BV19" s="1">
        <v>1.15030381224296E-2</v>
      </c>
      <c r="BW19" s="4">
        <v>7.63585042540496E-3</v>
      </c>
      <c r="BX19" s="1">
        <v>-4.2756724025527397E-3</v>
      </c>
      <c r="BY19" s="4">
        <v>3.1028007892290599E-3</v>
      </c>
      <c r="BZ19" s="1">
        <v>-1.62897197982497E-2</v>
      </c>
      <c r="CA19" s="4">
        <v>3.2525592655577298E-3</v>
      </c>
      <c r="CB19" s="1">
        <v>-0.68246967874421205</v>
      </c>
      <c r="CC19" s="4">
        <v>-0.70503489714592704</v>
      </c>
      <c r="CD19" s="1">
        <v>-2.2358215721582399E-2</v>
      </c>
      <c r="CE19" s="4">
        <v>-1.6598908863019901E-2</v>
      </c>
      <c r="CF19" s="1">
        <v>1.6525246506866001E-2</v>
      </c>
      <c r="CG19" s="4">
        <v>2.2599048091950801E-2</v>
      </c>
      <c r="CH19" s="1">
        <v>-6.5106374672895498E-2</v>
      </c>
      <c r="CI19" s="4">
        <v>-8.8375339434034195E-2</v>
      </c>
      <c r="CJ19" s="1">
        <v>7.2923449334308804E-3</v>
      </c>
      <c r="CK19" s="4">
        <v>8.2946271968390092E-3</v>
      </c>
      <c r="CL19" s="1">
        <v>-8.3692222570835501E-2</v>
      </c>
      <c r="CM19" s="4">
        <v>-7.6311967750153295E-2</v>
      </c>
      <c r="CN19" s="1">
        <v>1.1140215137367101E-2</v>
      </c>
      <c r="CO19" s="4">
        <v>1.29298224836626E-2</v>
      </c>
      <c r="CP19" s="1">
        <v>9.2575613096959105E-3</v>
      </c>
      <c r="CQ19" s="4">
        <v>7.8968952544568507E-3</v>
      </c>
      <c r="CR19" s="1">
        <v>1.0478542613540901E-2</v>
      </c>
      <c r="CS19" s="4">
        <v>1.0335471295905599E-2</v>
      </c>
      <c r="CT19" s="1">
        <v>-5.0717513494715302E-2</v>
      </c>
      <c r="CU19" s="4">
        <v>-5.21033804751199E-2</v>
      </c>
      <c r="CV19" s="1">
        <v>2.2293439761079501E-3</v>
      </c>
      <c r="CW19" s="4">
        <v>3.49671212221679E-3</v>
      </c>
      <c r="CX19" s="1">
        <v>4.1402695292735298E-3</v>
      </c>
      <c r="CY19" s="4">
        <v>6.5044561508112598E-3</v>
      </c>
      <c r="CZ19" s="1">
        <v>2.9663555257101199E-3</v>
      </c>
      <c r="DA19" s="4">
        <v>2.46806134784189E-3</v>
      </c>
      <c r="DB19" s="1">
        <v>4.71799582803969E-4</v>
      </c>
      <c r="DC19" s="4">
        <v>8.64396067728671E-4</v>
      </c>
      <c r="DD19" s="1">
        <v>-1.42719940621813E-3</v>
      </c>
      <c r="DE19" s="4">
        <v>-1.5921675418527101E-3</v>
      </c>
      <c r="DF19" s="1">
        <v>-1.4554105328053E-3</v>
      </c>
      <c r="DG19" s="4">
        <v>-1.72044749744941E-3</v>
      </c>
      <c r="DH19" s="1">
        <v>-6.1439026924651301E-3</v>
      </c>
      <c r="DI19" s="4">
        <v>-4.7356513852673697E-3</v>
      </c>
      <c r="DJ19" s="1">
        <v>-2.7776050565276799E-3</v>
      </c>
      <c r="DK19" s="4">
        <v>-3.11931027775675E-3</v>
      </c>
      <c r="DL19" s="1">
        <v>-2.4848766920302699E-3</v>
      </c>
      <c r="DM19" s="4">
        <v>-3.5119550775944502E-3</v>
      </c>
      <c r="DN19" s="1">
        <v>-4.6138252620561303E-4</v>
      </c>
      <c r="DO19" s="4">
        <v>3.0128082128035999E-3</v>
      </c>
      <c r="DP19" s="1">
        <v>-0.41493694923756702</v>
      </c>
      <c r="DQ19" s="4">
        <v>-0.44534297225464903</v>
      </c>
      <c r="DR19" s="1">
        <v>-2.1123497074693E-4</v>
      </c>
      <c r="DS19" s="4">
        <v>-1.1421712965972899E-3</v>
      </c>
      <c r="DT19" s="1">
        <v>0.75762457725324395</v>
      </c>
      <c r="DU19" s="4">
        <v>1.40908758376994E-2</v>
      </c>
      <c r="DV19" s="1">
        <v>2.2371188846622099E-2</v>
      </c>
      <c r="DW19" s="4">
        <v>2.3557340588539599E-2</v>
      </c>
      <c r="DX19" s="1">
        <v>-2.4701213668132899E-5</v>
      </c>
      <c r="DY19" s="4">
        <v>6.0708401108084901E-3</v>
      </c>
      <c r="DZ19" s="1">
        <v>5.4075986297574201E-2</v>
      </c>
      <c r="EA19" s="4">
        <v>6.5044148110058E-2</v>
      </c>
      <c r="EB19" s="1">
        <v>1.17299730302506E-2</v>
      </c>
      <c r="EC19" s="4">
        <v>1.34177081016634E-2</v>
      </c>
      <c r="ED19" s="1">
        <v>4.0854534466055704E-3</v>
      </c>
      <c r="EE19" s="4">
        <v>4.5900166024557898E-3</v>
      </c>
      <c r="EF19" s="1">
        <v>95.901695495247694</v>
      </c>
      <c r="EG19" s="4">
        <v>131.27557294099</v>
      </c>
      <c r="EH19" s="1">
        <v>99.789475504729694</v>
      </c>
    </row>
    <row r="20" spans="1:138" x14ac:dyDescent="0.25">
      <c r="A20" s="3"/>
      <c r="B20" s="3" t="b">
        <v>0</v>
      </c>
      <c r="C20" s="3" t="s">
        <v>81</v>
      </c>
      <c r="D20" s="3"/>
      <c r="E20" s="4">
        <v>0.21859234675072001</v>
      </c>
      <c r="F20" s="1">
        <v>7.3305150458402704E-2</v>
      </c>
      <c r="G20" s="4">
        <v>4.0691163354495598E-3</v>
      </c>
      <c r="H20" s="1">
        <v>0</v>
      </c>
      <c r="I20" s="4">
        <v>0.47182373092354601</v>
      </c>
      <c r="J20" s="1">
        <v>0.116505704141305</v>
      </c>
      <c r="K20" s="4">
        <v>-6.6210883160290397</v>
      </c>
      <c r="L20" s="1">
        <v>-9.8315670763093497</v>
      </c>
      <c r="M20" s="4">
        <v>-4.59368151204421E-2</v>
      </c>
      <c r="N20" s="1">
        <v>1.2414581496821101E-2</v>
      </c>
      <c r="O20" s="4">
        <v>-0.33157579687261901</v>
      </c>
      <c r="P20" s="1">
        <v>-0.36915779312841801</v>
      </c>
      <c r="Q20" s="4">
        <v>14.6509785951915</v>
      </c>
      <c r="R20" s="1">
        <v>-32.359599712003202</v>
      </c>
      <c r="S20" s="4">
        <v>-0.12310977817814001</v>
      </c>
      <c r="T20" s="1">
        <v>-16.094662994700901</v>
      </c>
      <c r="U20" s="4">
        <v>1.93332752203156</v>
      </c>
      <c r="V20" s="1">
        <v>-4.7646927823749996</v>
      </c>
      <c r="W20" s="4">
        <v>-1.02831043210949</v>
      </c>
      <c r="X20" s="1">
        <v>-0.65146973080175496</v>
      </c>
      <c r="Y20" s="4">
        <v>-0.23859458789150001</v>
      </c>
      <c r="Z20" s="1">
        <v>-1.0070572012819401</v>
      </c>
      <c r="AA20" s="4">
        <v>-0.49992547426370199</v>
      </c>
      <c r="AB20" s="1">
        <v>-4.9149180949055703E-2</v>
      </c>
      <c r="AC20" s="4">
        <v>-4.3081764429894302E-2</v>
      </c>
      <c r="AD20" s="1">
        <v>-0.10558717947976699</v>
      </c>
      <c r="AE20" s="4">
        <v>0</v>
      </c>
      <c r="AF20" s="1">
        <v>1.7632200065868899</v>
      </c>
      <c r="AG20" s="4">
        <v>1.35499132261613E-2</v>
      </c>
      <c r="AH20" s="1">
        <v>0.292890748960355</v>
      </c>
      <c r="AI20" s="4">
        <v>-6.0471867713558003E-2</v>
      </c>
      <c r="AJ20" s="1">
        <v>5.6669688663561401E-3</v>
      </c>
      <c r="AK20" s="4">
        <v>-9.5370907543617205E-3</v>
      </c>
      <c r="AL20" s="1">
        <v>2.2081302961945002</v>
      </c>
      <c r="AM20" s="4">
        <v>-1.3000615245693701</v>
      </c>
      <c r="AN20" s="1">
        <v>-1.24506305805273</v>
      </c>
      <c r="AO20" s="4">
        <v>2.0021033774897902E-3</v>
      </c>
      <c r="AP20" s="1">
        <v>-2.1233611872330401E-3</v>
      </c>
      <c r="AQ20" s="4">
        <v>-1.72631482894894E-2</v>
      </c>
      <c r="AR20" s="1">
        <v>-3.95506397384673E-2</v>
      </c>
      <c r="AS20" s="4">
        <v>-6.29306087499127E-3</v>
      </c>
      <c r="AT20" s="1">
        <v>-3.2906184646648698E-2</v>
      </c>
      <c r="AU20" s="4">
        <v>-0.20319470065792999</v>
      </c>
      <c r="AV20" s="1">
        <v>-0.23126740160335399</v>
      </c>
      <c r="AW20" s="4">
        <v>-5.9100546992904898E-3</v>
      </c>
      <c r="AX20" s="1">
        <v>1.4079121618946499E-3</v>
      </c>
      <c r="AY20" s="4">
        <v>-0.31410092227289699</v>
      </c>
      <c r="AZ20" s="1">
        <v>8.9221138451550108E-3</v>
      </c>
      <c r="BA20" s="4">
        <v>0.49349337301581803</v>
      </c>
      <c r="BB20" s="1">
        <v>1.9356119783192301E-2</v>
      </c>
      <c r="BC20" s="4">
        <v>3.74598042855478</v>
      </c>
      <c r="BD20" s="1">
        <v>-0.15333190815721001</v>
      </c>
      <c r="BE20" s="4">
        <v>1.8736788164569699E-2</v>
      </c>
      <c r="BF20" s="1">
        <v>-2.6766644116723401E-2</v>
      </c>
      <c r="BG20" s="4">
        <v>-0.49895942725315701</v>
      </c>
      <c r="BH20" s="1">
        <v>2.73175696609851E-2</v>
      </c>
      <c r="BI20" s="4">
        <v>2.6945868834224201E-2</v>
      </c>
      <c r="BJ20" s="1">
        <v>-2.86980194308493E-3</v>
      </c>
      <c r="BK20" s="4">
        <v>-1.20777348940361E-3</v>
      </c>
      <c r="BL20" s="1">
        <v>-0.16414248926657901</v>
      </c>
      <c r="BM20" s="4">
        <v>-0.12989913656117799</v>
      </c>
      <c r="BN20" s="1">
        <v>-8.6553851278582707E-3</v>
      </c>
      <c r="BO20" s="4">
        <v>-1.8925143961655299E-2</v>
      </c>
      <c r="BP20" s="1">
        <v>4.0819724920355002E-2</v>
      </c>
      <c r="BQ20" s="4">
        <v>5.8528980544067202E-2</v>
      </c>
      <c r="BR20" s="1">
        <v>4.1089761088080601E-3</v>
      </c>
      <c r="BS20" s="4">
        <v>3.8387397068869E-3</v>
      </c>
      <c r="BT20" s="1">
        <v>1.87800124996019E-2</v>
      </c>
      <c r="BU20" s="4">
        <v>2.2095024527291899E-2</v>
      </c>
      <c r="BV20" s="1">
        <v>1.8388689171506999E-2</v>
      </c>
      <c r="BW20" s="4">
        <v>6.6750136054973801E-3</v>
      </c>
      <c r="BX20" s="1">
        <v>2.02134397355197E-2</v>
      </c>
      <c r="BY20" s="4">
        <v>2.2669925648551598E-2</v>
      </c>
      <c r="BZ20" s="1">
        <v>7.5945392000970696E-2</v>
      </c>
      <c r="CA20" s="4">
        <v>8.8304619295432804E-2</v>
      </c>
      <c r="CB20" s="1">
        <v>-0.10465684583717599</v>
      </c>
      <c r="CC20" s="4">
        <v>-0.13335143001414701</v>
      </c>
      <c r="CD20" s="1">
        <v>9.5141874796058797E-3</v>
      </c>
      <c r="CE20" s="4">
        <v>-1.66712793796631E-2</v>
      </c>
      <c r="CF20" s="1">
        <v>1.90110485005048E-2</v>
      </c>
      <c r="CG20" s="4">
        <v>1.35243357511331E-2</v>
      </c>
      <c r="CH20" s="1">
        <v>1.9549504710846301E-2</v>
      </c>
      <c r="CI20" s="4">
        <v>1.04081013307901E-2</v>
      </c>
      <c r="CJ20" s="1">
        <v>6.9991356095556699E-3</v>
      </c>
      <c r="CK20" s="4">
        <v>6.6920632195871599E-3</v>
      </c>
      <c r="CL20" s="1">
        <v>-0.10187194443185101</v>
      </c>
      <c r="CM20" s="4">
        <v>-0.100103849321036</v>
      </c>
      <c r="CN20" s="1">
        <v>-1.1588494612062899E-3</v>
      </c>
      <c r="CO20" s="4">
        <v>-1.1724741330649299E-3</v>
      </c>
      <c r="CP20" s="1">
        <v>-1.04809761850741E-3</v>
      </c>
      <c r="CQ20" s="4">
        <v>-1.8092043009714199E-3</v>
      </c>
      <c r="CR20" s="1">
        <v>-4.9343138454291597E-4</v>
      </c>
      <c r="CS20" s="4">
        <v>-2.82622666987171E-3</v>
      </c>
      <c r="CT20" s="1">
        <v>-2.73711010072221E-2</v>
      </c>
      <c r="CU20" s="4">
        <v>-2.38504632526047E-2</v>
      </c>
      <c r="CV20" s="1">
        <v>-1.16880562569403E-3</v>
      </c>
      <c r="CW20" s="4">
        <v>-9.6263764212535898E-4</v>
      </c>
      <c r="CX20" s="1">
        <v>-4.3183443096037602E-3</v>
      </c>
      <c r="CY20" s="4">
        <v>-3.8683853661757701E-3</v>
      </c>
      <c r="CZ20" s="1">
        <v>-6.6922517368968497E-3</v>
      </c>
      <c r="DA20" s="4">
        <v>-7.3309361730153396E-3</v>
      </c>
      <c r="DB20" s="1">
        <v>-3.52470171161273E-3</v>
      </c>
      <c r="DC20" s="4">
        <v>-2.42441959293373E-3</v>
      </c>
      <c r="DD20" s="1">
        <v>-4.1333525042088403E-3</v>
      </c>
      <c r="DE20" s="4">
        <v>-6.0986181643173099E-3</v>
      </c>
      <c r="DF20" s="1">
        <v>-5.5035819405529996E-3</v>
      </c>
      <c r="DG20" s="4">
        <v>-5.5592020664857397E-3</v>
      </c>
      <c r="DH20" s="1">
        <v>-8.8572926973625506E-3</v>
      </c>
      <c r="DI20" s="4">
        <v>-8.5721969738082795E-3</v>
      </c>
      <c r="DJ20" s="1">
        <v>-7.0261484300437596E-3</v>
      </c>
      <c r="DK20" s="4">
        <v>-9.0411466031315394E-3</v>
      </c>
      <c r="DL20" s="1">
        <v>1.17030437207568E-3</v>
      </c>
      <c r="DM20" s="4">
        <v>5.6385674015457495E-4</v>
      </c>
      <c r="DN20" s="1">
        <v>1.52962335120196E-3</v>
      </c>
      <c r="DO20" s="4">
        <v>5.3114985671863799E-3</v>
      </c>
      <c r="DP20" s="1">
        <v>6.6247762142644896E-3</v>
      </c>
      <c r="DQ20" s="4">
        <v>1.55962386419505E-2</v>
      </c>
      <c r="DR20" s="1">
        <v>2.93166193929215E-3</v>
      </c>
      <c r="DS20" s="4">
        <v>7.6713502765291301E-4</v>
      </c>
      <c r="DT20" s="1">
        <v>0.13265644090836501</v>
      </c>
      <c r="DU20" s="4">
        <v>0.114812194612431</v>
      </c>
      <c r="DV20" s="1">
        <v>2.49151543125402E-2</v>
      </c>
      <c r="DW20" s="4">
        <v>2.44347508255933E-2</v>
      </c>
      <c r="DX20" s="1">
        <v>1.19882565868379E-2</v>
      </c>
      <c r="DY20" s="4">
        <v>1.51183246502917E-2</v>
      </c>
      <c r="DZ20" s="1">
        <v>4.8066553082373502E-2</v>
      </c>
      <c r="EA20" s="4">
        <v>3.8268492902701699E-2</v>
      </c>
      <c r="EB20" s="1">
        <v>-2.0513746119011501E-2</v>
      </c>
      <c r="EC20" s="4">
        <v>-1.8555015409879399E-2</v>
      </c>
      <c r="ED20" s="1">
        <v>-6.0252751582622098E-3</v>
      </c>
      <c r="EE20" s="4">
        <v>-5.6713568449834398E-3</v>
      </c>
      <c r="EF20" s="1">
        <v>99.219028920044096</v>
      </c>
      <c r="EG20" s="4">
        <v>105.95334495853299</v>
      </c>
      <c r="EH20" s="1">
        <v>99.834649336410806</v>
      </c>
    </row>
    <row r="21" spans="1:138" x14ac:dyDescent="0.25">
      <c r="A21" s="3"/>
      <c r="B21" s="3" t="b">
        <v>0</v>
      </c>
      <c r="C21" s="3" t="s">
        <v>81</v>
      </c>
      <c r="D21" s="3"/>
      <c r="E21" s="4">
        <v>0.15764525695069101</v>
      </c>
      <c r="F21" s="1">
        <v>0.14830172953361201</v>
      </c>
      <c r="G21" s="4">
        <v>4.27450004917896E-3</v>
      </c>
      <c r="H21" s="1">
        <v>0</v>
      </c>
      <c r="I21" s="4">
        <v>0.32325479860018103</v>
      </c>
      <c r="J21" s="1">
        <v>-0.101074429461374</v>
      </c>
      <c r="K21" s="4">
        <v>-9.4315770759397797</v>
      </c>
      <c r="L21" s="1">
        <v>-10.8654505991048</v>
      </c>
      <c r="M21" s="4">
        <v>-3.9539052777639097E-2</v>
      </c>
      <c r="N21" s="1">
        <v>6.2016867169351703E-2</v>
      </c>
      <c r="O21" s="4">
        <v>-0.31862398950517801</v>
      </c>
      <c r="P21" s="1">
        <v>-0.45944304883842202</v>
      </c>
      <c r="Q21" s="4">
        <v>5.1357291854607201</v>
      </c>
      <c r="R21" s="1">
        <v>8.7545889280131401</v>
      </c>
      <c r="S21" s="4">
        <v>-0.41286611759565101</v>
      </c>
      <c r="T21" s="1">
        <v>-1.88511202727631</v>
      </c>
      <c r="U21" s="4">
        <v>-0.25590306506503402</v>
      </c>
      <c r="V21" s="1">
        <v>-4.2563297214004399</v>
      </c>
      <c r="W21" s="4">
        <v>-1.16583306458825</v>
      </c>
      <c r="X21" s="1">
        <v>-0.61735111738505899</v>
      </c>
      <c r="Y21" s="4">
        <v>0.48500901700736598</v>
      </c>
      <c r="Z21" s="1">
        <v>-1.2564763576425899</v>
      </c>
      <c r="AA21" s="4">
        <v>-0.63753701384761996</v>
      </c>
      <c r="AB21" s="1">
        <v>-5.0413769918143399E-2</v>
      </c>
      <c r="AC21" s="4">
        <v>-5.2642385390666201E-2</v>
      </c>
      <c r="AD21" s="1">
        <v>-0.10096139611935299</v>
      </c>
      <c r="AE21" s="4">
        <v>0.10814216663219101</v>
      </c>
      <c r="AF21" s="1">
        <v>1.3870982843866799</v>
      </c>
      <c r="AG21" s="4">
        <v>1.38030233369831E-2</v>
      </c>
      <c r="AH21" s="1">
        <v>0.17794865542025501</v>
      </c>
      <c r="AI21" s="4">
        <v>-7.9199932432341399E-2</v>
      </c>
      <c r="AJ21" s="1">
        <v>-1.3904921548766999E-3</v>
      </c>
      <c r="AK21" s="4">
        <v>-1.09330450530462E-2</v>
      </c>
      <c r="AL21" s="1">
        <v>5.7666630535433097</v>
      </c>
      <c r="AM21" s="4">
        <v>-1.2261527074666601</v>
      </c>
      <c r="AN21" s="1">
        <v>-1.2137902318061999</v>
      </c>
      <c r="AO21" s="4">
        <v>1.39925096984884E-3</v>
      </c>
      <c r="AP21" s="1">
        <v>-4.9840353616597904E-4</v>
      </c>
      <c r="AQ21" s="4">
        <v>-1.2541364961526099E-2</v>
      </c>
      <c r="AR21" s="1">
        <v>-2.7749570008641401E-2</v>
      </c>
      <c r="AS21" s="4">
        <v>-2.5070502741666702E-2</v>
      </c>
      <c r="AT21" s="1">
        <v>-3.4056426106339598E-2</v>
      </c>
      <c r="AU21" s="4">
        <v>-0.21711698417059599</v>
      </c>
      <c r="AV21" s="1">
        <v>-0.215484366610595</v>
      </c>
      <c r="AW21" s="4">
        <v>-7.75391497253801E-3</v>
      </c>
      <c r="AX21" s="1">
        <v>5.6636696983970699E-3</v>
      </c>
      <c r="AY21" s="4">
        <v>-0.28371234105673099</v>
      </c>
      <c r="AZ21" s="1">
        <v>-1.6423047732840701E-3</v>
      </c>
      <c r="BA21" s="4">
        <v>-2.1549887921353698E-2</v>
      </c>
      <c r="BB21" s="1">
        <v>-7.0082240142949398E-3</v>
      </c>
      <c r="BC21" s="4">
        <v>1.0327173693594001</v>
      </c>
      <c r="BD21" s="1">
        <v>-0.48644350012614901</v>
      </c>
      <c r="BE21" s="4">
        <v>3.7264345183603602E-2</v>
      </c>
      <c r="BF21" s="1">
        <v>0.29827333245325699</v>
      </c>
      <c r="BG21" s="4">
        <v>-0.238809413442817</v>
      </c>
      <c r="BH21" s="1">
        <v>1.0373599498214699E-2</v>
      </c>
      <c r="BI21" s="4">
        <v>2.1900478998526401E-2</v>
      </c>
      <c r="BJ21" s="1">
        <v>-3.1405090278359702E-3</v>
      </c>
      <c r="BK21" s="4">
        <v>-1.0481269626366799E-3</v>
      </c>
      <c r="BL21" s="1">
        <v>-0.177137879821782</v>
      </c>
      <c r="BM21" s="4">
        <v>-0.17206439232422099</v>
      </c>
      <c r="BN21" s="1">
        <v>-1.0213011183768699E-2</v>
      </c>
      <c r="BO21" s="4">
        <v>-1.9034521391093701E-2</v>
      </c>
      <c r="BP21" s="1">
        <v>2.6275492692354199E-2</v>
      </c>
      <c r="BQ21" s="4">
        <v>4.2188886427891301E-2</v>
      </c>
      <c r="BR21" s="1">
        <v>1.84850213818237E-3</v>
      </c>
      <c r="BS21" s="4">
        <v>4.8509033469445002E-3</v>
      </c>
      <c r="BT21" s="1">
        <v>1.2119212647976E-2</v>
      </c>
      <c r="BU21" s="4">
        <v>1.4743125923997499E-2</v>
      </c>
      <c r="BV21" s="1">
        <v>1.1413953354985001E-2</v>
      </c>
      <c r="BW21" s="4">
        <v>1.0508360188214E-2</v>
      </c>
      <c r="BX21" s="1">
        <v>1.4462434583571699E-2</v>
      </c>
      <c r="BY21" s="4">
        <v>1.7234591223356299E-2</v>
      </c>
      <c r="BZ21" s="1">
        <v>5.8793166177409102E-2</v>
      </c>
      <c r="CA21" s="4">
        <v>8.9990285096354497E-2</v>
      </c>
      <c r="CB21" s="1">
        <v>-0.22749847889052899</v>
      </c>
      <c r="CC21" s="4">
        <v>-0.18006479911324599</v>
      </c>
      <c r="CD21" s="1">
        <v>-9.0183651278781599E-3</v>
      </c>
      <c r="CE21" s="4">
        <v>5.0725662911306597E-2</v>
      </c>
      <c r="CF21" s="1">
        <v>9.0087551655824508E-3</v>
      </c>
      <c r="CG21" s="4">
        <v>7.0580355667539396E-3</v>
      </c>
      <c r="CH21" s="1">
        <v>3.07148698617879E-2</v>
      </c>
      <c r="CI21" s="4">
        <v>7.0849185972576599E-3</v>
      </c>
      <c r="CJ21" s="1">
        <v>6.3837442327064004E-3</v>
      </c>
      <c r="CK21" s="4">
        <v>5.2171095076919503E-3</v>
      </c>
      <c r="CL21" s="1">
        <v>-0.103994301148949</v>
      </c>
      <c r="CM21" s="4">
        <v>-9.7815471918403604E-2</v>
      </c>
      <c r="CN21" s="1">
        <v>-1.39687140193597E-3</v>
      </c>
      <c r="CO21" s="4">
        <v>-2.2835674384822E-3</v>
      </c>
      <c r="CP21" s="1">
        <v>-1.3321589957212101E-3</v>
      </c>
      <c r="CQ21" s="4">
        <v>-3.0102837229637898E-3</v>
      </c>
      <c r="CR21" s="1">
        <v>-7.2639531351176799E-4</v>
      </c>
      <c r="CS21" s="4">
        <v>-1.01542747245671E-3</v>
      </c>
      <c r="CT21" s="1">
        <v>-2.5824190991448E-2</v>
      </c>
      <c r="CU21" s="4">
        <v>-2.1651536975488401E-2</v>
      </c>
      <c r="CV21" s="1">
        <v>-1.4576573245566099E-3</v>
      </c>
      <c r="CW21" s="4">
        <v>-3.7070949056381103E-4</v>
      </c>
      <c r="CX21" s="1">
        <v>-4.4204994783370701E-3</v>
      </c>
      <c r="CY21" s="4">
        <v>-3.4938537341614299E-3</v>
      </c>
      <c r="CZ21" s="1">
        <v>-7.1494829708532697E-3</v>
      </c>
      <c r="DA21" s="4">
        <v>-8.6211200074106306E-3</v>
      </c>
      <c r="DB21" s="1">
        <v>-3.48778501307809E-3</v>
      </c>
      <c r="DC21" s="4">
        <v>-3.1721123055411401E-3</v>
      </c>
      <c r="DD21" s="1">
        <v>-4.4165265500496096E-3</v>
      </c>
      <c r="DE21" s="4">
        <v>-6.6949256152286103E-3</v>
      </c>
      <c r="DF21" s="1">
        <v>-6.0832587538583597E-3</v>
      </c>
      <c r="DG21" s="4">
        <v>-6.4667370327930601E-3</v>
      </c>
      <c r="DH21" s="1">
        <v>-8.9385654821828395E-3</v>
      </c>
      <c r="DI21" s="4">
        <v>-9.4917635490388997E-3</v>
      </c>
      <c r="DJ21" s="1">
        <v>-7.0395868817500398E-3</v>
      </c>
      <c r="DK21" s="4">
        <v>-8.9819449647421893E-3</v>
      </c>
      <c r="DL21" s="1">
        <v>1.00300922839733E-4</v>
      </c>
      <c r="DM21" s="4">
        <v>-6.5758184739396499E-5</v>
      </c>
      <c r="DN21" s="1">
        <v>1.1354418520925101E-3</v>
      </c>
      <c r="DO21" s="4">
        <v>2.9822310244527598E-3</v>
      </c>
      <c r="DP21" s="1">
        <v>-3.0961848457129602E-2</v>
      </c>
      <c r="DQ21" s="4">
        <v>-2.5396823136147701E-3</v>
      </c>
      <c r="DR21" s="1">
        <v>4.2954334239168402E-4</v>
      </c>
      <c r="DS21" s="4">
        <v>-3.7202417006298598E-4</v>
      </c>
      <c r="DT21" s="1">
        <v>7.4202174873826299E-2</v>
      </c>
      <c r="DU21" s="4">
        <v>8.9679826613143707E-2</v>
      </c>
      <c r="DV21" s="1">
        <v>1.8653887067503001E-2</v>
      </c>
      <c r="DW21" s="4">
        <v>2.20263908885183E-2</v>
      </c>
      <c r="DX21" s="1">
        <v>5.2294955668264302E-3</v>
      </c>
      <c r="DY21" s="4">
        <v>1.06647577914339E-2</v>
      </c>
      <c r="DZ21" s="1">
        <v>2.01880295798176E-2</v>
      </c>
      <c r="EA21" s="4">
        <v>1.52293093205114E-2</v>
      </c>
      <c r="EB21" s="1">
        <v>-2.22974501633607E-2</v>
      </c>
      <c r="EC21" s="4">
        <v>-2.0520096199781099E-2</v>
      </c>
      <c r="ED21" s="1">
        <v>-6.1386637118055701E-3</v>
      </c>
      <c r="EE21" s="4">
        <v>-5.9517636034477498E-3</v>
      </c>
      <c r="EF21" s="1">
        <v>100.02986741418999</v>
      </c>
      <c r="EG21" s="4">
        <v>102.93593429334101</v>
      </c>
      <c r="EH21" s="1">
        <v>99.404686470699502</v>
      </c>
    </row>
    <row r="22" spans="1:138" x14ac:dyDescent="0.25">
      <c r="A22" s="3"/>
      <c r="B22" s="3" t="b">
        <v>0</v>
      </c>
      <c r="C22" s="3" t="s">
        <v>116</v>
      </c>
      <c r="D22" s="3"/>
      <c r="E22" s="4">
        <v>9.8860777785581408</v>
      </c>
      <c r="F22" s="1">
        <v>9.4173647112292702</v>
      </c>
      <c r="G22" s="4">
        <v>9.4604556567286195</v>
      </c>
      <c r="H22" s="1">
        <v>7.73696142099719</v>
      </c>
      <c r="I22" s="4">
        <v>19.561244696330199</v>
      </c>
      <c r="J22" s="1">
        <v>18.603898546454399</v>
      </c>
      <c r="K22" s="4">
        <v>26.5992258585418</v>
      </c>
      <c r="L22" s="1">
        <v>25.566416558760999</v>
      </c>
      <c r="M22" s="4">
        <v>15.9144239109902</v>
      </c>
      <c r="N22" s="1">
        <v>16.428830424285401</v>
      </c>
      <c r="O22" s="4">
        <v>12.801297346135501</v>
      </c>
      <c r="P22" s="1">
        <v>13.1090261026426</v>
      </c>
      <c r="Q22" s="4">
        <v>20.7949476303788</v>
      </c>
      <c r="R22" s="1">
        <v>-78.825602916906902</v>
      </c>
      <c r="S22" s="4">
        <v>11.503590435945</v>
      </c>
      <c r="T22" s="1">
        <v>7.98571313505298</v>
      </c>
      <c r="U22" s="4">
        <v>15.013153352811999</v>
      </c>
      <c r="V22" s="1">
        <v>10.7762877455785</v>
      </c>
      <c r="W22" s="4">
        <v>94.505994871559693</v>
      </c>
      <c r="X22" s="1">
        <v>48.629665516984097</v>
      </c>
      <c r="Y22" s="4">
        <v>20.502644245226598</v>
      </c>
      <c r="Z22" s="1">
        <v>54.788490494814397</v>
      </c>
      <c r="AA22" s="4">
        <v>24.5387113010785</v>
      </c>
      <c r="AB22" s="1">
        <v>9.3513258859089294</v>
      </c>
      <c r="AC22" s="4">
        <v>10.127149092847199</v>
      </c>
      <c r="AD22" s="1">
        <v>9.2126887427128406</v>
      </c>
      <c r="AE22" s="4">
        <v>10.0745953207377</v>
      </c>
      <c r="AF22" s="1">
        <v>10.044349256010801</v>
      </c>
      <c r="AG22" s="4">
        <v>9.9958403559889994</v>
      </c>
      <c r="AH22" s="1">
        <v>9.6737957384330606</v>
      </c>
      <c r="AI22" s="4">
        <v>10.1320428135525</v>
      </c>
      <c r="AJ22" s="1">
        <v>9.54000837971995</v>
      </c>
      <c r="AK22" s="4">
        <v>10.128573034828699</v>
      </c>
      <c r="AL22" s="1">
        <v>21.128016500140902</v>
      </c>
      <c r="AM22" s="4">
        <v>17.635237389875201</v>
      </c>
      <c r="AN22" s="1">
        <v>18.425434885990001</v>
      </c>
      <c r="AO22" s="4">
        <v>9.52295296671514</v>
      </c>
      <c r="AP22" s="1">
        <v>10.0255406138655</v>
      </c>
      <c r="AQ22" s="4">
        <v>9.3333195876480399</v>
      </c>
      <c r="AR22" s="1">
        <v>9.8006386562988599</v>
      </c>
      <c r="AS22" s="4">
        <v>9.7216522139008497</v>
      </c>
      <c r="AT22" s="1">
        <v>10.236313766256901</v>
      </c>
      <c r="AU22" s="4">
        <v>9.8012581570808504</v>
      </c>
      <c r="AV22" s="1">
        <v>10.3419813270389</v>
      </c>
      <c r="AW22" s="4">
        <v>9.3728522450549008</v>
      </c>
      <c r="AX22" s="1">
        <v>9.7395769374258094</v>
      </c>
      <c r="AY22" s="4">
        <v>9.1941660192880992</v>
      </c>
      <c r="AZ22" s="1">
        <v>9.9619921094197998</v>
      </c>
      <c r="BA22" s="4">
        <v>9.3641829595342294</v>
      </c>
      <c r="BB22" s="1">
        <v>9.8425671288183807</v>
      </c>
      <c r="BC22" s="4">
        <v>10.879659026558199</v>
      </c>
      <c r="BD22" s="1">
        <v>8.9905775078129704</v>
      </c>
      <c r="BE22" s="4">
        <v>9.6208755965416994</v>
      </c>
      <c r="BF22" s="1">
        <v>10.341074358667299</v>
      </c>
      <c r="BG22" s="4">
        <v>9.4768303336910495</v>
      </c>
      <c r="BH22" s="1">
        <v>9.7751838086070002</v>
      </c>
      <c r="BI22" s="4">
        <v>10.2910463826164</v>
      </c>
      <c r="BJ22" s="1">
        <v>9.4555762711709406</v>
      </c>
      <c r="BK22" s="4">
        <v>10.432415004889201</v>
      </c>
      <c r="BL22" s="1">
        <v>10.0507061339519</v>
      </c>
      <c r="BM22" s="4">
        <v>11.2890034908009</v>
      </c>
      <c r="BN22" s="1">
        <v>9.2384397120946993</v>
      </c>
      <c r="BO22" s="4">
        <v>10.1888913090526</v>
      </c>
      <c r="BP22" s="1">
        <v>9.0655695275947608</v>
      </c>
      <c r="BQ22" s="4">
        <v>9.79768496477935</v>
      </c>
      <c r="BR22" s="1">
        <v>9.3236923792249407</v>
      </c>
      <c r="BS22" s="4">
        <v>10.0757874962933</v>
      </c>
      <c r="BT22" s="1">
        <v>10.345383299166199</v>
      </c>
      <c r="BU22" s="4">
        <v>10.6962650303466</v>
      </c>
      <c r="BV22" s="1">
        <v>9.4574524135018407</v>
      </c>
      <c r="BW22" s="4">
        <v>10.200515324211301</v>
      </c>
      <c r="BX22" s="1">
        <v>9.3657161466367906</v>
      </c>
      <c r="BY22" s="4">
        <v>10.372068730543701</v>
      </c>
      <c r="BZ22" s="1">
        <v>9.2287411656066993</v>
      </c>
      <c r="CA22" s="4">
        <v>10.205081090738</v>
      </c>
      <c r="CB22" s="1">
        <v>9.2952463920477708</v>
      </c>
      <c r="CC22" s="4">
        <v>10.162705170986399</v>
      </c>
      <c r="CD22" s="1">
        <v>9.1314639793143506</v>
      </c>
      <c r="CE22" s="4">
        <v>9.5805766392536906</v>
      </c>
      <c r="CF22" s="1">
        <v>9.5624264619173793</v>
      </c>
      <c r="CG22" s="4">
        <v>10.1212481349031</v>
      </c>
      <c r="CH22" s="1">
        <v>9.33261435806231</v>
      </c>
      <c r="CI22" s="4">
        <v>10.0539836794529</v>
      </c>
      <c r="CJ22" s="1">
        <v>9.2321013368201008</v>
      </c>
      <c r="CK22" s="4">
        <v>10.0041731286295</v>
      </c>
      <c r="CL22" s="1">
        <v>9.2806193503850007</v>
      </c>
      <c r="CM22" s="4">
        <v>10.0227339210259</v>
      </c>
      <c r="CN22" s="1">
        <v>9.1134004404952602</v>
      </c>
      <c r="CO22" s="4">
        <v>9.9930198467337608</v>
      </c>
      <c r="CP22" s="1">
        <v>9.0446297453280398</v>
      </c>
      <c r="CQ22" s="4">
        <v>9.8380887629800498</v>
      </c>
      <c r="CR22" s="1">
        <v>9.0261326297145494</v>
      </c>
      <c r="CS22" s="4">
        <v>9.9622834955049395</v>
      </c>
      <c r="CT22" s="1">
        <v>9.0357697449638508</v>
      </c>
      <c r="CU22" s="4">
        <v>9.9330511547667601</v>
      </c>
      <c r="CV22" s="1">
        <v>8.8821230581498902</v>
      </c>
      <c r="CW22" s="4">
        <v>9.6495659568748096</v>
      </c>
      <c r="CX22" s="1">
        <v>9.0447202138060199</v>
      </c>
      <c r="CY22" s="4">
        <v>9.7157734296301594</v>
      </c>
      <c r="CZ22" s="1">
        <v>8.8030629945771199</v>
      </c>
      <c r="DA22" s="4">
        <v>9.6036116534657392</v>
      </c>
      <c r="DB22" s="1">
        <v>9.0153051724072295</v>
      </c>
      <c r="DC22" s="4">
        <v>9.6990574964312</v>
      </c>
      <c r="DD22" s="1">
        <v>8.8002153008063608</v>
      </c>
      <c r="DE22" s="4">
        <v>9.7481149687620192</v>
      </c>
      <c r="DF22" s="1">
        <v>8.9516495424721807</v>
      </c>
      <c r="DG22" s="4">
        <v>9.6851842378571202</v>
      </c>
      <c r="DH22" s="1">
        <v>8.6787370752027506</v>
      </c>
      <c r="DI22" s="4">
        <v>9.5294801883753806</v>
      </c>
      <c r="DJ22" s="1">
        <v>8.9480923624241502</v>
      </c>
      <c r="DK22" s="4">
        <v>9.6559801704565391</v>
      </c>
      <c r="DL22" s="1">
        <v>8.4855500216400301</v>
      </c>
      <c r="DM22" s="4">
        <v>9.4315453728204304</v>
      </c>
      <c r="DN22" s="1">
        <v>5.8546987036237601</v>
      </c>
      <c r="DO22" s="4">
        <v>6.37581842986443</v>
      </c>
      <c r="DP22" s="1">
        <v>8.2689236029315207</v>
      </c>
      <c r="DQ22" s="4">
        <v>8.9549888308820798</v>
      </c>
      <c r="DR22" s="1">
        <v>9.1106298011931806</v>
      </c>
      <c r="DS22" s="4">
        <v>9.6342595689185799</v>
      </c>
      <c r="DT22" s="1">
        <v>8.6924793991085902</v>
      </c>
      <c r="DU22" s="4">
        <v>9.2374035915190102</v>
      </c>
      <c r="DV22" s="1">
        <v>8.5836180107467506</v>
      </c>
      <c r="DW22" s="4">
        <v>9.2470084236224093</v>
      </c>
      <c r="DX22" s="1">
        <v>8.88345819416541</v>
      </c>
      <c r="DY22" s="4">
        <v>9.57910789194632</v>
      </c>
      <c r="DZ22" s="1">
        <v>8.4282518484724207</v>
      </c>
      <c r="EA22" s="4">
        <v>9.3863282182233707</v>
      </c>
      <c r="EB22" s="1">
        <v>8.8538279595077594</v>
      </c>
      <c r="EC22" s="4">
        <v>9.1465046040721099</v>
      </c>
      <c r="ED22" s="1">
        <v>8.84282329924579</v>
      </c>
      <c r="EE22" s="4">
        <v>9.1829984570845404</v>
      </c>
      <c r="EF22" s="1">
        <v>98.802856942436804</v>
      </c>
      <c r="EG22" s="4">
        <v>106.03125093722799</v>
      </c>
      <c r="EH22" s="1">
        <v>99.025485147694297</v>
      </c>
    </row>
    <row r="23" spans="1:138" x14ac:dyDescent="0.25">
      <c r="A23" s="3"/>
      <c r="B23" s="3" t="b">
        <v>0</v>
      </c>
      <c r="C23" s="3" t="s">
        <v>58</v>
      </c>
      <c r="D23" s="3"/>
      <c r="E23" s="4">
        <v>206.036377365101</v>
      </c>
      <c r="F23" s="1">
        <v>200.18264791708799</v>
      </c>
      <c r="G23" s="4">
        <v>203.68726719233101</v>
      </c>
      <c r="H23" s="1">
        <v>192.89190281903799</v>
      </c>
      <c r="I23" s="4">
        <v>208.40202027312</v>
      </c>
      <c r="J23" s="1">
        <v>198.88918889807701</v>
      </c>
      <c r="K23" s="4">
        <v>206.878357518174</v>
      </c>
      <c r="L23" s="1">
        <v>202.76791675339501</v>
      </c>
      <c r="M23" s="4">
        <v>211.87252946928399</v>
      </c>
      <c r="N23" s="1">
        <v>210.40664052659201</v>
      </c>
      <c r="O23" s="4">
        <v>206.13654801603499</v>
      </c>
      <c r="P23" s="1">
        <v>206.166070564249</v>
      </c>
      <c r="Q23" s="4">
        <v>221.336904194303</v>
      </c>
      <c r="R23" s="1">
        <v>114.820305953214</v>
      </c>
      <c r="S23" s="4">
        <v>206.79720779679599</v>
      </c>
      <c r="T23" s="1">
        <v>195.181642190253</v>
      </c>
      <c r="U23" s="4">
        <v>203.63586610643799</v>
      </c>
      <c r="V23" s="1">
        <v>202.984104849033</v>
      </c>
      <c r="W23" s="4">
        <v>284.42064099820402</v>
      </c>
      <c r="X23" s="1">
        <v>205.12222088404499</v>
      </c>
      <c r="Y23" s="4">
        <v>203.53678534591899</v>
      </c>
      <c r="Z23" s="1">
        <v>202.11034749892201</v>
      </c>
      <c r="AA23" s="4">
        <v>219.938571451412</v>
      </c>
      <c r="AB23" s="1">
        <v>201.270683603853</v>
      </c>
      <c r="AC23" s="4">
        <v>204.87786466444501</v>
      </c>
      <c r="AD23" s="1">
        <v>204.36773897388801</v>
      </c>
      <c r="AE23" s="4">
        <v>204.319802388157</v>
      </c>
      <c r="AF23" s="1">
        <v>199.38065211756401</v>
      </c>
      <c r="AG23" s="4">
        <v>200.73784534827701</v>
      </c>
      <c r="AH23" s="1">
        <v>201.46237102456899</v>
      </c>
      <c r="AI23" s="4">
        <v>201.583761900247</v>
      </c>
      <c r="AJ23" s="1">
        <v>200.674641476918</v>
      </c>
      <c r="AK23" s="4">
        <v>206.58641794608801</v>
      </c>
      <c r="AL23" s="1">
        <v>194.01926467831501</v>
      </c>
      <c r="AM23" s="4">
        <v>203.74284168442401</v>
      </c>
      <c r="AN23" s="1">
        <v>204.28684483563299</v>
      </c>
      <c r="AO23" s="4">
        <v>203.22361662115199</v>
      </c>
      <c r="AP23" s="1">
        <v>200.111470010419</v>
      </c>
      <c r="AQ23" s="4">
        <v>203.24195575455801</v>
      </c>
      <c r="AR23" s="1">
        <v>201.08819931238</v>
      </c>
      <c r="AS23" s="4">
        <v>203.650869247716</v>
      </c>
      <c r="AT23" s="1">
        <v>202.428531844285</v>
      </c>
      <c r="AU23" s="4">
        <v>203.51902863052001</v>
      </c>
      <c r="AV23" s="1">
        <v>203.64377142201201</v>
      </c>
      <c r="AW23" s="4">
        <v>200.748867657933</v>
      </c>
      <c r="AX23" s="1">
        <v>202.19698547799101</v>
      </c>
      <c r="AY23" s="4">
        <v>200.25345062664999</v>
      </c>
      <c r="AZ23" s="1">
        <v>201.95418419437399</v>
      </c>
      <c r="BA23" s="4">
        <v>200.876946789756</v>
      </c>
      <c r="BB23" s="1">
        <v>201.84315132452701</v>
      </c>
      <c r="BC23" s="4">
        <v>201.79118143196001</v>
      </c>
      <c r="BD23" s="1">
        <v>199.135820019867</v>
      </c>
      <c r="BE23" s="4">
        <v>204.116869107041</v>
      </c>
      <c r="BF23" s="1">
        <v>204.644306105646</v>
      </c>
      <c r="BG23" s="4">
        <v>207.408744228453</v>
      </c>
      <c r="BH23" s="1">
        <v>201.28358411235001</v>
      </c>
      <c r="BI23" s="4">
        <v>209.938720777312</v>
      </c>
      <c r="BJ23" s="1">
        <v>200.460069021983</v>
      </c>
      <c r="BK23" s="4">
        <v>210.92008203477999</v>
      </c>
      <c r="BL23" s="1">
        <v>199.872922551252</v>
      </c>
      <c r="BM23" s="4">
        <v>203.46731132847199</v>
      </c>
      <c r="BN23" s="1">
        <v>198.39060130498399</v>
      </c>
      <c r="BO23" s="4">
        <v>201.59777471961999</v>
      </c>
      <c r="BP23" s="1">
        <v>192.86294859238799</v>
      </c>
      <c r="BQ23" s="4">
        <v>192.33094627012699</v>
      </c>
      <c r="BR23" s="1">
        <v>200.309360165622</v>
      </c>
      <c r="BS23" s="4">
        <v>202.2478903091</v>
      </c>
      <c r="BT23" s="1">
        <v>216.218102541755</v>
      </c>
      <c r="BU23" s="4">
        <v>213.41112960976301</v>
      </c>
      <c r="BV23" s="1">
        <v>201.213372349623</v>
      </c>
      <c r="BW23" s="4">
        <v>204.91598274294401</v>
      </c>
      <c r="BX23" s="1">
        <v>200.484389143524</v>
      </c>
      <c r="BY23" s="4">
        <v>203.46660058231399</v>
      </c>
      <c r="BZ23" s="1">
        <v>197.39866066496</v>
      </c>
      <c r="CA23" s="4">
        <v>206.348498811139</v>
      </c>
      <c r="CB23" s="1">
        <v>199.03923918433699</v>
      </c>
      <c r="CC23" s="4">
        <v>205.28368883950699</v>
      </c>
      <c r="CD23" s="1">
        <v>197.21733052585699</v>
      </c>
      <c r="CE23" s="4">
        <v>212.28706573980301</v>
      </c>
      <c r="CF23" s="1">
        <v>198.227362530969</v>
      </c>
      <c r="CG23" s="4">
        <v>204.26923367653299</v>
      </c>
      <c r="CH23" s="1">
        <v>198.25406168158599</v>
      </c>
      <c r="CI23" s="4">
        <v>204.4432400661</v>
      </c>
      <c r="CJ23" s="1">
        <v>197.713157166531</v>
      </c>
      <c r="CK23" s="4">
        <v>200.51968374982599</v>
      </c>
      <c r="CL23" s="1">
        <v>196.12593649418</v>
      </c>
      <c r="CM23" s="4">
        <v>200.06891039181301</v>
      </c>
      <c r="CN23" s="1">
        <v>194.528895551609</v>
      </c>
      <c r="CO23" s="4">
        <v>200.05897226209501</v>
      </c>
      <c r="CP23" s="1">
        <v>197.31561555335901</v>
      </c>
      <c r="CQ23" s="4">
        <v>202.720371751317</v>
      </c>
      <c r="CR23" s="1">
        <v>195.679754869042</v>
      </c>
      <c r="CS23" s="4">
        <v>203.93991355108599</v>
      </c>
      <c r="CT23" s="1">
        <v>197.30760521404201</v>
      </c>
      <c r="CU23" s="4">
        <v>200.99927826024501</v>
      </c>
      <c r="CV23" s="1">
        <v>196.14546640969701</v>
      </c>
      <c r="CW23" s="4">
        <v>201.43456241228299</v>
      </c>
      <c r="CX23" s="1">
        <v>195.93686338082199</v>
      </c>
      <c r="CY23" s="4">
        <v>199.28345431654401</v>
      </c>
      <c r="CZ23" s="1">
        <v>194.09082900347201</v>
      </c>
      <c r="DA23" s="4">
        <v>200.73161332308999</v>
      </c>
      <c r="DB23" s="1">
        <v>195.27487152561699</v>
      </c>
      <c r="DC23" s="4">
        <v>199.50670638678099</v>
      </c>
      <c r="DD23" s="1">
        <v>193.9433839276</v>
      </c>
      <c r="DE23" s="4">
        <v>200.14898397161099</v>
      </c>
      <c r="DF23" s="1">
        <v>194.674757947686</v>
      </c>
      <c r="DG23" s="4">
        <v>199.922574097969</v>
      </c>
      <c r="DH23" s="1">
        <v>194.29780033690801</v>
      </c>
      <c r="DI23" s="4">
        <v>199.41202995014299</v>
      </c>
      <c r="DJ23" s="1">
        <v>194.12757362864099</v>
      </c>
      <c r="DK23" s="4">
        <v>200.472663386802</v>
      </c>
      <c r="DL23" s="1">
        <v>193.10110157648401</v>
      </c>
      <c r="DM23" s="4">
        <v>199.82360117717599</v>
      </c>
      <c r="DN23" s="1">
        <v>183.26652565433201</v>
      </c>
      <c r="DO23" s="4">
        <v>186.16198557800101</v>
      </c>
      <c r="DP23" s="1">
        <v>193.03583636774599</v>
      </c>
      <c r="DQ23" s="4">
        <v>196.383453725457</v>
      </c>
      <c r="DR23" s="1">
        <v>196.20847718770301</v>
      </c>
      <c r="DS23" s="4">
        <v>198.62542504639501</v>
      </c>
      <c r="DT23" s="1">
        <v>195.233545734008</v>
      </c>
      <c r="DU23" s="4">
        <v>198.594749627212</v>
      </c>
      <c r="DV23" s="1">
        <v>194.28325314714499</v>
      </c>
      <c r="DW23" s="4">
        <v>199.75770217374401</v>
      </c>
      <c r="DX23" s="1">
        <v>196.58649485376699</v>
      </c>
      <c r="DY23" s="4">
        <v>201.06432507389201</v>
      </c>
      <c r="DZ23" s="1">
        <v>196.71910321773501</v>
      </c>
      <c r="EA23" s="4">
        <v>201.51325244818699</v>
      </c>
      <c r="EB23" s="1">
        <v>193.84223485797401</v>
      </c>
      <c r="EC23" s="4">
        <v>197.975935086238</v>
      </c>
      <c r="ED23" s="1">
        <v>191.020181973132</v>
      </c>
      <c r="EE23" s="4">
        <v>196.78242610533499</v>
      </c>
      <c r="EF23" s="1">
        <v>98.559621916561596</v>
      </c>
      <c r="EG23" s="4">
        <v>103.570250341687</v>
      </c>
      <c r="EH23" s="1">
        <v>97.990623373230505</v>
      </c>
    </row>
    <row r="24" spans="1:138" x14ac:dyDescent="0.25">
      <c r="A24" s="3"/>
      <c r="B24" s="3" t="b">
        <v>0</v>
      </c>
      <c r="C24" s="3" t="s">
        <v>81</v>
      </c>
      <c r="D24" s="3"/>
      <c r="E24" s="4">
        <v>0.31703477914109002</v>
      </c>
      <c r="F24" s="1">
        <v>0.29868338440998998</v>
      </c>
      <c r="G24" s="4">
        <v>1.44031988952102E-2</v>
      </c>
      <c r="H24" s="1">
        <v>0</v>
      </c>
      <c r="I24" s="4">
        <v>3.6544869912561699</v>
      </c>
      <c r="J24" s="1">
        <v>3.29259992858423</v>
      </c>
      <c r="K24" s="4">
        <v>-12.272747273759</v>
      </c>
      <c r="L24" s="1">
        <v>-13.6814542025887</v>
      </c>
      <c r="M24" s="4">
        <v>-3.88215586333574E-2</v>
      </c>
      <c r="N24" s="1">
        <v>2.8900204909984899E-2</v>
      </c>
      <c r="O24" s="4">
        <v>-0.28492652876318803</v>
      </c>
      <c r="P24" s="1">
        <v>-0.31994279673113202</v>
      </c>
      <c r="Q24" s="4">
        <v>4.9301769550929304</v>
      </c>
      <c r="R24" s="1">
        <v>-134.75323091504799</v>
      </c>
      <c r="S24" s="4">
        <v>-0.80939525711937199</v>
      </c>
      <c r="T24" s="1">
        <v>-15.267010749225401</v>
      </c>
      <c r="U24" s="4">
        <v>-5.8507375312803198</v>
      </c>
      <c r="V24" s="1">
        <v>-8.4415560210571599</v>
      </c>
      <c r="W24" s="4">
        <v>-1.3128596134814701</v>
      </c>
      <c r="X24" s="1">
        <v>-0.41982203744459601</v>
      </c>
      <c r="Y24" s="4">
        <v>0.98083499237018001</v>
      </c>
      <c r="Z24" s="1">
        <v>-1.50098001235127</v>
      </c>
      <c r="AA24" s="4">
        <v>-0.86682479618084496</v>
      </c>
      <c r="AB24" s="1">
        <v>-4.0331735232379401E-2</v>
      </c>
      <c r="AC24" s="4">
        <v>-3.3080893520686001E-2</v>
      </c>
      <c r="AD24" s="1">
        <v>-9.3912826888376905E-2</v>
      </c>
      <c r="AE24" s="4">
        <v>0</v>
      </c>
      <c r="AF24" s="1">
        <v>-2.3105782946767501</v>
      </c>
      <c r="AG24" s="4">
        <v>-4.23253046698349E-3</v>
      </c>
      <c r="AH24" s="1">
        <v>-0.192466221805215</v>
      </c>
      <c r="AI24" s="4">
        <v>-6.0164156243107003E-2</v>
      </c>
      <c r="AJ24" s="1">
        <v>-1.8608019575700001E-3</v>
      </c>
      <c r="AK24" s="4">
        <v>-8.8750678512658308E-3</v>
      </c>
      <c r="AL24" s="1">
        <v>-13.0326315115553</v>
      </c>
      <c r="AM24" s="4">
        <v>-1.32997205320298</v>
      </c>
      <c r="AN24" s="1">
        <v>-1.2534215415185801</v>
      </c>
      <c r="AO24" s="4">
        <v>3.5366670358598501E-3</v>
      </c>
      <c r="AP24" s="1">
        <v>4.3744875357813401E-3</v>
      </c>
      <c r="AQ24" s="4">
        <v>-1.8087446076104598E-2</v>
      </c>
      <c r="AR24" s="1">
        <v>-3.2421619919450001E-2</v>
      </c>
      <c r="AS24" s="4">
        <v>-2.63015101473346E-2</v>
      </c>
      <c r="AT24" s="1">
        <v>-4.3152046342665E-2</v>
      </c>
      <c r="AU24" s="4">
        <v>-0.19624044357207801</v>
      </c>
      <c r="AV24" s="1">
        <v>-0.15893169192828199</v>
      </c>
      <c r="AW24" s="4">
        <v>-1.59622551786485E-2</v>
      </c>
      <c r="AX24" s="1">
        <v>4.41597267777105E-3</v>
      </c>
      <c r="AY24" s="4">
        <v>-0.454219893004777</v>
      </c>
      <c r="AZ24" s="1">
        <v>2.0350940744337302E-2</v>
      </c>
      <c r="BA24" s="4">
        <v>-1.5911067500154299</v>
      </c>
      <c r="BB24" s="1">
        <v>1.53635248620725E-2</v>
      </c>
      <c r="BC24" s="4">
        <v>-6.5594055959621196</v>
      </c>
      <c r="BD24" s="1">
        <v>-0.48365856338755903</v>
      </c>
      <c r="BE24" s="4">
        <v>5.5933795714474002E-2</v>
      </c>
      <c r="BF24" s="1">
        <v>8.4392424094486204E-2</v>
      </c>
      <c r="BG24" s="4">
        <v>-0.366574894028523</v>
      </c>
      <c r="BH24" s="1">
        <v>7.22313877008163E-3</v>
      </c>
      <c r="BI24" s="4">
        <v>3.70407649696419E-3</v>
      </c>
      <c r="BJ24" s="1">
        <v>-1.70958083305202E-3</v>
      </c>
      <c r="BK24" s="4">
        <v>-1.1637891947110399E-4</v>
      </c>
      <c r="BL24" s="1">
        <v>-0.17570327228570601</v>
      </c>
      <c r="BM24" s="4">
        <v>-0.15907212008201899</v>
      </c>
      <c r="BN24" s="1">
        <v>1.2634901042330999E-3</v>
      </c>
      <c r="BO24" s="4">
        <v>-1.0917128874698199E-2</v>
      </c>
      <c r="BP24" s="1">
        <v>0.31629816180022302</v>
      </c>
      <c r="BQ24" s="4">
        <v>0.40916739292142101</v>
      </c>
      <c r="BR24" s="1">
        <v>4.40950942073189E-2</v>
      </c>
      <c r="BS24" s="4">
        <v>4.6101251545734197E-2</v>
      </c>
      <c r="BT24" s="1">
        <v>3.2123640428266501E-2</v>
      </c>
      <c r="BU24" s="4">
        <v>2.4943835541303101E-2</v>
      </c>
      <c r="BV24" s="1">
        <v>5.13702002923382E-2</v>
      </c>
      <c r="BW24" s="4">
        <v>2.3267923938336099E-2</v>
      </c>
      <c r="BX24" s="1">
        <v>2.5640487352258299E-2</v>
      </c>
      <c r="BY24" s="4">
        <v>2.8549510955029101E-2</v>
      </c>
      <c r="BZ24" s="1">
        <v>0.19704581873978</v>
      </c>
      <c r="CA24" s="4">
        <v>0.171394559676185</v>
      </c>
      <c r="CB24" s="1">
        <v>-9.5587130000796702E-2</v>
      </c>
      <c r="CC24" s="4">
        <v>-4.5612823888320303E-2</v>
      </c>
      <c r="CD24" s="1">
        <v>6.3580549225978306E-2</v>
      </c>
      <c r="CE24" s="4">
        <v>6.8454128817443602E-2</v>
      </c>
      <c r="CF24" s="1">
        <v>8.3967941900899793E-3</v>
      </c>
      <c r="CG24" s="4">
        <v>6.3550783012829301E-3</v>
      </c>
      <c r="CH24" s="1">
        <v>2.8160397849468399E-2</v>
      </c>
      <c r="CI24" s="4">
        <v>3.4462053129385301E-2</v>
      </c>
      <c r="CJ24" s="1">
        <v>1.7549393392140799E-2</v>
      </c>
      <c r="CK24" s="4">
        <v>1.5222044175180201E-2</v>
      </c>
      <c r="CL24" s="1">
        <v>-9.3804039451819005E-2</v>
      </c>
      <c r="CM24" s="4">
        <v>-9.1618699337450496E-2</v>
      </c>
      <c r="CN24" s="1">
        <v>6.8689996457771104E-3</v>
      </c>
      <c r="CO24" s="4">
        <v>5.2224147335752898E-3</v>
      </c>
      <c r="CP24" s="1">
        <v>6.4442395814379699E-3</v>
      </c>
      <c r="CQ24" s="4">
        <v>7.0907681123760303E-4</v>
      </c>
      <c r="CR24" s="1">
        <v>7.5538722752412002E-3</v>
      </c>
      <c r="CS24" s="4">
        <v>1.5664504485827101E-3</v>
      </c>
      <c r="CT24" s="1">
        <v>-2.0259178375222699E-2</v>
      </c>
      <c r="CU24" s="4">
        <v>-1.59907815914276E-2</v>
      </c>
      <c r="CV24" s="1">
        <v>4.65813308009899E-3</v>
      </c>
      <c r="CW24" s="4">
        <v>3.2019569153959901E-3</v>
      </c>
      <c r="CX24" s="1">
        <v>1.3132359351006001E-3</v>
      </c>
      <c r="CY24" s="4">
        <v>1.05436858072295E-3</v>
      </c>
      <c r="CZ24" s="1">
        <v>-1.0037986340053499E-3</v>
      </c>
      <c r="DA24" s="4">
        <v>-4.6451583071463604E-3</v>
      </c>
      <c r="DB24" s="1">
        <v>2.4425223341957001E-3</v>
      </c>
      <c r="DC24" s="4">
        <v>2.1023076288569301E-4</v>
      </c>
      <c r="DD24" s="1">
        <v>1.0203602854827901E-3</v>
      </c>
      <c r="DE24" s="4">
        <v>-4.0415162042024702E-3</v>
      </c>
      <c r="DF24" s="1">
        <v>-4.8213555125804601E-4</v>
      </c>
      <c r="DG24" s="4">
        <v>-2.62267480663136E-3</v>
      </c>
      <c r="DH24" s="1">
        <v>-2.96349208358102E-3</v>
      </c>
      <c r="DI24" s="4">
        <v>-6.1197783570549396E-3</v>
      </c>
      <c r="DJ24" s="1">
        <v>-2.3389713479545198E-3</v>
      </c>
      <c r="DK24" s="4">
        <v>-6.6243139682126201E-3</v>
      </c>
      <c r="DL24" s="1">
        <v>1.2094929737735601E-2</v>
      </c>
      <c r="DM24" s="4">
        <v>1.49941844331954E-2</v>
      </c>
      <c r="DN24" s="1">
        <v>1.1598675185769E-2</v>
      </c>
      <c r="DO24" s="4">
        <v>1.4853858137033001E-2</v>
      </c>
      <c r="DP24" s="1">
        <v>0.16162142704367299</v>
      </c>
      <c r="DQ24" s="4">
        <v>0.20476690778772999</v>
      </c>
      <c r="DR24" s="1">
        <v>1.8246738753745701E-3</v>
      </c>
      <c r="DS24" s="4">
        <v>-1.25592559788553E-4</v>
      </c>
      <c r="DT24" s="1">
        <v>0.46144982083816</v>
      </c>
      <c r="DU24" s="4">
        <v>0.40057144497825098</v>
      </c>
      <c r="DV24" s="1">
        <v>0.32544333893973998</v>
      </c>
      <c r="DW24" s="4">
        <v>0.28022885305360201</v>
      </c>
      <c r="DX24" s="1">
        <v>3.3058739766962303E-2</v>
      </c>
      <c r="DY24" s="4">
        <v>3.0676679248279201E-2</v>
      </c>
      <c r="DZ24" s="1">
        <v>0.104152650401713</v>
      </c>
      <c r="EA24" s="4">
        <v>0.109950945477751</v>
      </c>
      <c r="EB24" s="1">
        <v>-1.3256914811614401E-2</v>
      </c>
      <c r="EC24" s="4">
        <v>-1.1965859653262099E-2</v>
      </c>
      <c r="ED24" s="1">
        <v>-4.2881428870588899E-3</v>
      </c>
      <c r="EE24" s="4">
        <v>-5.1459594033041803E-3</v>
      </c>
      <c r="EF24" s="1">
        <v>100.520241379865</v>
      </c>
      <c r="EG24" s="4">
        <v>105.553960779945</v>
      </c>
      <c r="EH24" s="1">
        <v>98.357309834742097</v>
      </c>
    </row>
    <row r="25" spans="1:138" x14ac:dyDescent="0.25">
      <c r="A25" s="3"/>
      <c r="B25" s="3" t="b">
        <v>0</v>
      </c>
      <c r="C25" s="3" t="s">
        <v>17</v>
      </c>
      <c r="D25" s="3"/>
      <c r="E25" s="4">
        <v>0.19950303006801301</v>
      </c>
      <c r="F25" s="1">
        <v>-7.1675517115576404E-2</v>
      </c>
      <c r="G25" s="4">
        <v>3.1987053243230901E-3</v>
      </c>
      <c r="H25" s="1">
        <v>0</v>
      </c>
      <c r="I25" s="4">
        <v>1.6933691078939099</v>
      </c>
      <c r="J25" s="1">
        <v>1.30936865266742</v>
      </c>
      <c r="K25" s="4">
        <v>-10.935416297222799</v>
      </c>
      <c r="L25" s="1">
        <v>-13.2071945746937</v>
      </c>
      <c r="M25" s="4">
        <v>7.86853949223436E-3</v>
      </c>
      <c r="N25" s="1">
        <v>2.28021279757161E-2</v>
      </c>
      <c r="O25" s="4">
        <v>0.103263298872057</v>
      </c>
      <c r="P25" s="1">
        <v>-0.151499804182398</v>
      </c>
      <c r="Q25" s="4">
        <v>-0.71356730293745196</v>
      </c>
      <c r="R25" s="1">
        <v>-197.04962027395601</v>
      </c>
      <c r="S25" s="4">
        <v>0.119681664884689</v>
      </c>
      <c r="T25" s="1">
        <v>1.0834369070197301</v>
      </c>
      <c r="U25" s="4">
        <v>-1.80494632782076</v>
      </c>
      <c r="V25" s="1">
        <v>-5.1465644412910496</v>
      </c>
      <c r="W25" s="4">
        <v>-0.270477796146875</v>
      </c>
      <c r="X25" s="1">
        <v>8.4231205409312795E-2</v>
      </c>
      <c r="Y25" s="4">
        <v>0.48625778303610301</v>
      </c>
      <c r="Z25" s="1">
        <v>-0.90804521985845599</v>
      </c>
      <c r="AA25" s="4">
        <v>-0.30890615136142102</v>
      </c>
      <c r="AB25" s="1">
        <v>3.1947175669451598E-3</v>
      </c>
      <c r="AC25" s="4">
        <v>7.2232796766636799E-3</v>
      </c>
      <c r="AD25" s="1">
        <v>-4.3009056244016901E-2</v>
      </c>
      <c r="AE25" s="4">
        <v>1.8366845426641701E-2</v>
      </c>
      <c r="AF25" s="1">
        <v>-1.3423611412223599</v>
      </c>
      <c r="AG25" s="4">
        <v>-5.0502596160820704E-3</v>
      </c>
      <c r="AH25" s="1">
        <v>-6.1749032174654502E-2</v>
      </c>
      <c r="AI25" s="4">
        <v>-9.0318565360890998E-4</v>
      </c>
      <c r="AJ25" s="1">
        <v>4.4474299957322399E-3</v>
      </c>
      <c r="AK25" s="4">
        <v>-9.6527185997881508E-3</v>
      </c>
      <c r="AL25" s="1">
        <v>-5.5629813989722496</v>
      </c>
      <c r="AM25" s="4">
        <v>3.6107238784127901E-3</v>
      </c>
      <c r="AN25" s="1">
        <v>-0.14816649103592999</v>
      </c>
      <c r="AO25" s="4">
        <v>2.7697865905076599E-3</v>
      </c>
      <c r="AP25" s="1">
        <v>4.5541497389453203E-3</v>
      </c>
      <c r="AQ25" s="4">
        <v>1.37371858630273E-2</v>
      </c>
      <c r="AR25" s="1">
        <v>6.9299993805216299E-3</v>
      </c>
      <c r="AS25" s="4">
        <v>-3.1125692102495699E-3</v>
      </c>
      <c r="AT25" s="1">
        <v>-5.8006738043462E-3</v>
      </c>
      <c r="AU25" s="4">
        <v>-0.13307026899986199</v>
      </c>
      <c r="AV25" s="1">
        <v>-3.0410629382682901E-2</v>
      </c>
      <c r="AW25" s="4">
        <v>-8.8840909049596895E-3</v>
      </c>
      <c r="AX25" s="1">
        <v>4.4666155911142098E-3</v>
      </c>
      <c r="AY25" s="4">
        <v>-0.30326919488619197</v>
      </c>
      <c r="AZ25" s="1">
        <v>9.6358594415417807E-3</v>
      </c>
      <c r="BA25" s="4">
        <v>-0.85568688090079204</v>
      </c>
      <c r="BB25" s="1">
        <v>3.0074320365330201E-3</v>
      </c>
      <c r="BC25" s="4">
        <v>-3.4894374211568802</v>
      </c>
      <c r="BD25" s="1">
        <v>-0.19053241955407299</v>
      </c>
      <c r="BE25" s="4">
        <v>-2.2287984266950299E-2</v>
      </c>
      <c r="BF25" s="1">
        <v>0.13891055293245499</v>
      </c>
      <c r="BG25" s="4">
        <v>-0.15318938150321601</v>
      </c>
      <c r="BH25" s="1">
        <v>5.6660875609665304E-3</v>
      </c>
      <c r="BI25" s="4">
        <v>1.33366556392094E-2</v>
      </c>
      <c r="BJ25" s="1">
        <v>1.06802091629841E-3</v>
      </c>
      <c r="BK25" s="4">
        <v>2.3353160696834002E-3</v>
      </c>
      <c r="BL25" s="1">
        <v>-3.0204723966437801E-3</v>
      </c>
      <c r="BM25" s="4">
        <v>3.75194564198989E-2</v>
      </c>
      <c r="BN25" s="1">
        <v>5.65566168486001E-3</v>
      </c>
      <c r="BO25" s="4">
        <v>-7.0859480451683603E-3</v>
      </c>
      <c r="BP25" s="1">
        <v>0.13700478536688601</v>
      </c>
      <c r="BQ25" s="4">
        <v>0.179505641234352</v>
      </c>
      <c r="BR25" s="1">
        <v>1.06816930840742E-2</v>
      </c>
      <c r="BS25" s="4">
        <v>1.46394714705626E-2</v>
      </c>
      <c r="BT25" s="1">
        <v>8.3649572450402495E-3</v>
      </c>
      <c r="BU25" s="4">
        <v>1.3595507870421901E-3</v>
      </c>
      <c r="BV25" s="1">
        <v>2.17706819272038E-2</v>
      </c>
      <c r="BW25" s="4">
        <v>9.7386043177808707E-3</v>
      </c>
      <c r="BX25" s="1">
        <v>1.46187292075989E-2</v>
      </c>
      <c r="BY25" s="4">
        <v>1.97181080066888E-2</v>
      </c>
      <c r="BZ25" s="1">
        <v>8.3623482934271895E-2</v>
      </c>
      <c r="CA25" s="4">
        <v>0.12082098821996499</v>
      </c>
      <c r="CB25" s="1">
        <v>-0.21343447792834599</v>
      </c>
      <c r="CC25" s="4">
        <v>-0.14384165800986901</v>
      </c>
      <c r="CD25" s="1">
        <v>2.4138733032566501E-2</v>
      </c>
      <c r="CE25" s="4">
        <v>-1.6210477034154399E-2</v>
      </c>
      <c r="CF25" s="1">
        <v>7.1216740026945101E-3</v>
      </c>
      <c r="CG25" s="4">
        <v>3.12543494414854E-3</v>
      </c>
      <c r="CH25" s="1">
        <v>5.4561596288346097E-3</v>
      </c>
      <c r="CI25" s="4">
        <v>5.6841486000362099E-3</v>
      </c>
      <c r="CJ25" s="1">
        <v>2.6798001468675801E-3</v>
      </c>
      <c r="CK25" s="4">
        <v>3.83977686327505E-3</v>
      </c>
      <c r="CL25" s="1">
        <v>1.1719453859935099E-3</v>
      </c>
      <c r="CM25" s="4">
        <v>2.88248089801287E-3</v>
      </c>
      <c r="CN25" s="1">
        <v>2.0248596127239401E-3</v>
      </c>
      <c r="CO25" s="4">
        <v>2.6403976600191401E-3</v>
      </c>
      <c r="CP25" s="1">
        <v>6.91434864884968E-4</v>
      </c>
      <c r="CQ25" s="4">
        <v>6.8898281691034003E-4</v>
      </c>
      <c r="CR25" s="1">
        <v>3.4527272612424301E-3</v>
      </c>
      <c r="CS25" s="4">
        <v>8.9850615408738999E-5</v>
      </c>
      <c r="CT25" s="1">
        <v>-4.8211283824404604E-3</v>
      </c>
      <c r="CU25" s="4">
        <v>-1.9785362669042499E-3</v>
      </c>
      <c r="CV25" s="1">
        <v>2.71547124041574E-3</v>
      </c>
      <c r="CW25" s="4">
        <v>2.6054011142597599E-3</v>
      </c>
      <c r="CX25" s="1">
        <v>7.9058264252063496E-4</v>
      </c>
      <c r="CY25" s="4">
        <v>1.3541902577211E-3</v>
      </c>
      <c r="CZ25" s="1">
        <v>4.5965082754015601E-4</v>
      </c>
      <c r="DA25" s="4">
        <v>3.9277351914234898E-5</v>
      </c>
      <c r="DB25" s="1">
        <v>-1.13301599328588E-4</v>
      </c>
      <c r="DC25" s="4">
        <v>5.8382344800260498E-4</v>
      </c>
      <c r="DD25" s="1">
        <v>-2.9078019458198603E-4</v>
      </c>
      <c r="DE25" s="4">
        <v>-2.7255591039903899E-3</v>
      </c>
      <c r="DF25" s="1">
        <v>7.55805471757023E-4</v>
      </c>
      <c r="DG25" s="4">
        <v>1.19108868505215E-4</v>
      </c>
      <c r="DH25" s="1">
        <v>1.12619872489262E-3</v>
      </c>
      <c r="DI25" s="4">
        <v>-1.2981704845128901E-3</v>
      </c>
      <c r="DJ25" s="1">
        <v>8.4166730995803097E-4</v>
      </c>
      <c r="DK25" s="4">
        <v>9.1369698101229795E-4</v>
      </c>
      <c r="DL25" s="1">
        <v>4.7987119591849699E-3</v>
      </c>
      <c r="DM25" s="4">
        <v>6.3669465026578304E-3</v>
      </c>
      <c r="DN25" s="1">
        <v>3.7529806295909501E-3</v>
      </c>
      <c r="DO25" s="4">
        <v>4.7029621905807801E-3</v>
      </c>
      <c r="DP25" s="1">
        <v>2.9012940515132299E-2</v>
      </c>
      <c r="DQ25" s="4">
        <v>7.9270385691734002E-2</v>
      </c>
      <c r="DR25" s="1">
        <v>6.8853809932624703E-4</v>
      </c>
      <c r="DS25" s="4">
        <v>-2.0777685335434499E-4</v>
      </c>
      <c r="DT25" s="1">
        <v>0.23202535306187499</v>
      </c>
      <c r="DU25" s="4">
        <v>0.22674482107145499</v>
      </c>
      <c r="DV25" s="1">
        <v>7.1731179821759694E-2</v>
      </c>
      <c r="DW25" s="4">
        <v>8.0647697489703199E-2</v>
      </c>
      <c r="DX25" s="1">
        <v>1.5992439423849699E-2</v>
      </c>
      <c r="DY25" s="4">
        <v>1.9752328305034199E-2</v>
      </c>
      <c r="DZ25" s="1">
        <v>3.7318701674277699E-2</v>
      </c>
      <c r="EA25" s="4">
        <v>3.0442071918649699E-2</v>
      </c>
      <c r="EB25" s="1">
        <v>3.3325012885509499E-3</v>
      </c>
      <c r="EC25" s="4">
        <v>5.5015040195345996E-3</v>
      </c>
      <c r="ED25" s="1">
        <v>-2.1287873881364099E-4</v>
      </c>
      <c r="EE25" s="4">
        <v>4.8967115308957304E-4</v>
      </c>
      <c r="EF25" s="1">
        <v>98.553461980294998</v>
      </c>
      <c r="EG25" s="4">
        <v>100.634601679799</v>
      </c>
      <c r="EH25" s="1">
        <v>98.494396133612</v>
      </c>
    </row>
    <row r="26" spans="1:138" x14ac:dyDescent="0.25">
      <c r="A26" s="3"/>
      <c r="B26" s="3" t="b">
        <v>0</v>
      </c>
      <c r="C26" s="3" t="s">
        <v>100</v>
      </c>
      <c r="D26" s="3" t="s">
        <v>78</v>
      </c>
      <c r="E26" s="4">
        <v>1.0234412808827E-2</v>
      </c>
      <c r="F26" s="1">
        <v>-7.2040301198745493E-2</v>
      </c>
      <c r="G26" s="4">
        <v>-2.0055567149164899E-5</v>
      </c>
      <c r="H26" s="1">
        <v>0</v>
      </c>
      <c r="I26" s="4">
        <v>0.34575081236708</v>
      </c>
      <c r="J26" s="1">
        <v>0.255450936190325</v>
      </c>
      <c r="K26" s="4">
        <v>4825.7189492237103</v>
      </c>
      <c r="L26" s="1">
        <v>4393.7112264629404</v>
      </c>
      <c r="M26" s="4">
        <v>2.7211660722406599</v>
      </c>
      <c r="N26" s="1">
        <v>2.51015695643243</v>
      </c>
      <c r="O26" s="4">
        <v>0.681109044421635</v>
      </c>
      <c r="P26" s="1">
        <v>0.81732159499936496</v>
      </c>
      <c r="Q26" s="4">
        <v>472.08769334317498</v>
      </c>
      <c r="R26" s="1">
        <v>904.54076171353904</v>
      </c>
      <c r="S26" s="4">
        <v>3.3197873582175501</v>
      </c>
      <c r="T26" s="1">
        <v>-5.1195649310571998</v>
      </c>
      <c r="U26" s="4">
        <v>1834.3818081842601</v>
      </c>
      <c r="V26" s="1">
        <v>1843.2623092107301</v>
      </c>
      <c r="W26" s="4">
        <v>1299.2590087629101</v>
      </c>
      <c r="X26" s="1">
        <v>841.82546131079596</v>
      </c>
      <c r="Y26" s="4">
        <v>152.14326612164601</v>
      </c>
      <c r="Z26" s="1">
        <v>910.11666036945996</v>
      </c>
      <c r="AA26" s="4">
        <v>272.29424849213399</v>
      </c>
      <c r="AB26" s="1">
        <v>3.6775441672411001E-2</v>
      </c>
      <c r="AC26" s="4">
        <v>-5.5816585359983198E-2</v>
      </c>
      <c r="AD26" s="1">
        <v>1.01589291203404E-2</v>
      </c>
      <c r="AE26" s="4">
        <v>3.6158742490939401E-2</v>
      </c>
      <c r="AF26" s="1">
        <v>-13.209958258736901</v>
      </c>
      <c r="AG26" s="4">
        <v>-0.128328342240768</v>
      </c>
      <c r="AH26" s="1">
        <v>-0.62509528375808399</v>
      </c>
      <c r="AI26" s="4">
        <v>-9.6539833539279404E-2</v>
      </c>
      <c r="AJ26" s="1">
        <v>4.2851707973337899E-2</v>
      </c>
      <c r="AK26" s="4">
        <v>3.9584681323596098E-2</v>
      </c>
      <c r="AL26" s="1">
        <v>-2.8930865131790999</v>
      </c>
      <c r="AM26" s="4">
        <v>-1.3442800024756301</v>
      </c>
      <c r="AN26" s="1">
        <v>-1.1318782646774701</v>
      </c>
      <c r="AO26" s="4">
        <v>1.6915043984781299E-2</v>
      </c>
      <c r="AP26" s="1">
        <v>1.33591489069395E-2</v>
      </c>
      <c r="AQ26" s="4">
        <v>0.498424310383144</v>
      </c>
      <c r="AR26" s="1">
        <v>0.41156751195156499</v>
      </c>
      <c r="AS26" s="4">
        <v>0.13292337866905199</v>
      </c>
      <c r="AT26" s="1">
        <v>0.105765329125458</v>
      </c>
      <c r="AU26" s="4">
        <v>5.6568096002090999E-2</v>
      </c>
      <c r="AV26" s="1">
        <v>5.91751933278057E-2</v>
      </c>
      <c r="AW26" s="4">
        <v>-7.5361970081794696E-2</v>
      </c>
      <c r="AX26" s="1">
        <v>3.6668333533773398E-2</v>
      </c>
      <c r="AY26" s="4">
        <v>-1.2268404758907101</v>
      </c>
      <c r="AZ26" s="1">
        <v>-2.11429767131588E-2</v>
      </c>
      <c r="BA26" s="4">
        <v>-10.657161570464501</v>
      </c>
      <c r="BB26" s="1">
        <v>-9.2768902687018397E-3</v>
      </c>
      <c r="BC26" s="4">
        <v>-55.614171351044398</v>
      </c>
      <c r="BD26" s="1">
        <v>0.13035373396447</v>
      </c>
      <c r="BE26" s="4">
        <v>-2.6497438436571399E-2</v>
      </c>
      <c r="BF26" s="1">
        <v>1.4374821579076901E-3</v>
      </c>
      <c r="BG26" s="4">
        <v>-0.70649803128538602</v>
      </c>
      <c r="BH26" s="1">
        <v>4.7311808260445502E-2</v>
      </c>
      <c r="BI26" s="4">
        <v>5.4475419112053801E-2</v>
      </c>
      <c r="BJ26" s="1">
        <v>0.63134160866854305</v>
      </c>
      <c r="BK26" s="4">
        <v>0.67172994190449098</v>
      </c>
      <c r="BL26" s="1">
        <v>2.2573564964663399E-2</v>
      </c>
      <c r="BM26" s="4">
        <v>0.10788549226383599</v>
      </c>
      <c r="BN26" s="1">
        <v>-3.9994241988067399E-2</v>
      </c>
      <c r="BO26" s="4">
        <v>-4.6293888908338701E-2</v>
      </c>
      <c r="BP26" s="1">
        <v>6.6390632026465696E-2</v>
      </c>
      <c r="BQ26" s="4">
        <v>0.10865979291705199</v>
      </c>
      <c r="BR26" s="1">
        <v>-1.5953313200171501E-4</v>
      </c>
      <c r="BS26" s="4">
        <v>1.8387705232942701E-2</v>
      </c>
      <c r="BT26" s="1">
        <v>-1.01885880273422E-2</v>
      </c>
      <c r="BU26" s="4">
        <v>-8.8637620084675694E-3</v>
      </c>
      <c r="BV26" s="1">
        <v>1.1329759996167E-2</v>
      </c>
      <c r="BW26" s="4">
        <v>7.7567215577093399E-3</v>
      </c>
      <c r="BX26" s="1">
        <v>-4.7929670750229804E-3</v>
      </c>
      <c r="BY26" s="4">
        <v>-1.2730070224102601E-3</v>
      </c>
      <c r="BZ26" s="1">
        <v>-2.0540529008700899E-2</v>
      </c>
      <c r="CA26" s="4">
        <v>-4.6255592980401299E-4</v>
      </c>
      <c r="CB26" s="1">
        <v>-0.67967041864462996</v>
      </c>
      <c r="CC26" s="4">
        <v>-0.68107013092107804</v>
      </c>
      <c r="CD26" s="1">
        <v>-1.6746152079005001E-2</v>
      </c>
      <c r="CE26" s="4">
        <v>-3.3396256792870303E-2</v>
      </c>
      <c r="CF26" s="1">
        <v>9.6519639145493594E-3</v>
      </c>
      <c r="CG26" s="4">
        <v>1.4160718554320601E-2</v>
      </c>
      <c r="CH26" s="1">
        <v>-5.9756610169478197E-2</v>
      </c>
      <c r="CI26" s="4">
        <v>-6.22283197491829E-2</v>
      </c>
      <c r="CJ26" s="1">
        <v>1.86391800517828</v>
      </c>
      <c r="CK26" s="4">
        <v>1.9823993368499699</v>
      </c>
      <c r="CL26" s="1">
        <v>1.5335559680277999</v>
      </c>
      <c r="CM26" s="4">
        <v>1.63534122097554</v>
      </c>
      <c r="CN26" s="1">
        <v>-7.3299570542203899E-4</v>
      </c>
      <c r="CO26" s="4">
        <v>-8.41890657494102E-4</v>
      </c>
      <c r="CP26" s="1">
        <v>-2.2535617184613198E-3</v>
      </c>
      <c r="CQ26" s="4">
        <v>-2.3895242897095902E-3</v>
      </c>
      <c r="CR26" s="1">
        <v>3.8073399118174699E-3</v>
      </c>
      <c r="CS26" s="4">
        <v>1.8707869319232E-3</v>
      </c>
      <c r="CT26" s="1">
        <v>1.33678019607502E-2</v>
      </c>
      <c r="CU26" s="4">
        <v>1.7913551481364899E-2</v>
      </c>
      <c r="CV26" s="1">
        <v>7.4893988984501602E-3</v>
      </c>
      <c r="CW26" s="4">
        <v>-1.14345625123886E-3</v>
      </c>
      <c r="CX26" s="1">
        <v>0.57061525046582995</v>
      </c>
      <c r="CY26" s="4">
        <v>0.59311956704089797</v>
      </c>
      <c r="CZ26" s="1">
        <v>-9.0401281211722594E-3</v>
      </c>
      <c r="DA26" s="4">
        <v>-9.9126378906279292E-3</v>
      </c>
      <c r="DB26" s="1">
        <v>-4.3591040207429299E-3</v>
      </c>
      <c r="DC26" s="4">
        <v>-4.0663207955591004E-3</v>
      </c>
      <c r="DD26" s="1">
        <v>-5.0844076224703704E-3</v>
      </c>
      <c r="DE26" s="4">
        <v>-7.3965795830737702E-3</v>
      </c>
      <c r="DF26" s="1">
        <v>-6.8459846761700603E-3</v>
      </c>
      <c r="DG26" s="4">
        <v>-7.3228421596835099E-3</v>
      </c>
      <c r="DH26" s="1">
        <v>-1.03543221621156E-2</v>
      </c>
      <c r="DI26" s="4">
        <v>-1.0284628904239699E-2</v>
      </c>
      <c r="DJ26" s="1">
        <v>-5.22835499156191E-3</v>
      </c>
      <c r="DK26" s="4">
        <v>-8.0705067328405607E-3</v>
      </c>
      <c r="DL26" s="1">
        <v>-3.7677757397438002E-3</v>
      </c>
      <c r="DM26" s="4">
        <v>-4.9176737940166797E-3</v>
      </c>
      <c r="DN26" s="1">
        <v>5.49654897366326E-4</v>
      </c>
      <c r="DO26" s="4">
        <v>5.8454477771235198E-4</v>
      </c>
      <c r="DP26" s="1">
        <v>-0.39449961867184102</v>
      </c>
      <c r="DQ26" s="4">
        <v>-0.40941276862557002</v>
      </c>
      <c r="DR26" s="1">
        <v>-4.0498885331301899E-4</v>
      </c>
      <c r="DS26" s="4">
        <v>2.5171012502158501E-3</v>
      </c>
      <c r="DT26" s="1">
        <v>1.30836338428267E-3</v>
      </c>
      <c r="DU26" s="4">
        <v>1.5419919349333E-3</v>
      </c>
      <c r="DV26" s="1">
        <v>5.6526915579103998E-2</v>
      </c>
      <c r="DW26" s="4">
        <v>5.4801347048256101E-2</v>
      </c>
      <c r="DX26" s="1">
        <v>1.32816283307525E-2</v>
      </c>
      <c r="DY26" s="4">
        <v>2.2059464911291501E-2</v>
      </c>
      <c r="DZ26" s="1">
        <v>8.2803727734875404E-2</v>
      </c>
      <c r="EA26" s="4">
        <v>8.4525882189424098E-2</v>
      </c>
      <c r="EB26" s="1">
        <v>-3.0557664873686101E-2</v>
      </c>
      <c r="EC26" s="4">
        <v>-2.92085614789852E-2</v>
      </c>
      <c r="ED26" s="1">
        <v>-6.7321223254621296E-3</v>
      </c>
      <c r="EE26" s="4">
        <v>-6.6669959454437001E-3</v>
      </c>
      <c r="EF26" s="1">
        <v>95.483819034099994</v>
      </c>
      <c r="EG26" s="4">
        <v>135.16565910171801</v>
      </c>
      <c r="EH26" s="1">
        <v>98.863260267702003</v>
      </c>
    </row>
    <row r="27" spans="1:138" x14ac:dyDescent="0.25">
      <c r="A27" s="3"/>
      <c r="B27" s="3" t="b">
        <v>0</v>
      </c>
      <c r="C27" s="3" t="s">
        <v>5</v>
      </c>
      <c r="D27" s="3" t="s">
        <v>130</v>
      </c>
      <c r="E27" s="4">
        <v>5.7136794761792703E-2</v>
      </c>
      <c r="F27" s="1">
        <v>-7.2864919751486207E-2</v>
      </c>
      <c r="G27" s="4">
        <v>-2.10942947645224E-3</v>
      </c>
      <c r="H27" s="1">
        <v>0</v>
      </c>
      <c r="I27" s="4">
        <v>-3.8481829176523999E-2</v>
      </c>
      <c r="J27" s="1">
        <v>-0.56523111631869005</v>
      </c>
      <c r="K27" s="4">
        <v>49929.7561601622</v>
      </c>
      <c r="L27" s="1">
        <v>44664.269374440897</v>
      </c>
      <c r="M27" s="4">
        <v>3.5037349466544101</v>
      </c>
      <c r="N27" s="1">
        <v>3.92406985823916</v>
      </c>
      <c r="O27" s="4">
        <v>1.0245192511896799</v>
      </c>
      <c r="P27" s="1">
        <v>0.89653203261351999</v>
      </c>
      <c r="Q27" s="4">
        <v>513.06921410384905</v>
      </c>
      <c r="R27" s="1">
        <v>1070.7162435747</v>
      </c>
      <c r="S27" s="4">
        <v>2.8830991777658701</v>
      </c>
      <c r="T27" s="1">
        <v>-1.82173667095694</v>
      </c>
      <c r="U27" s="4">
        <v>19007.8281389646</v>
      </c>
      <c r="V27" s="1">
        <v>17726.259906458599</v>
      </c>
      <c r="W27" s="4">
        <v>11406.2330292925</v>
      </c>
      <c r="X27" s="1">
        <v>7434.1076457122899</v>
      </c>
      <c r="Y27" s="4">
        <v>1431.4154932301899</v>
      </c>
      <c r="Z27" s="1">
        <v>8317.35075043697</v>
      </c>
      <c r="AA27" s="4">
        <v>2487.1227119882501</v>
      </c>
      <c r="AB27" s="1">
        <v>4.15847206311135E-2</v>
      </c>
      <c r="AC27" s="4">
        <v>-5.2606224551486801E-2</v>
      </c>
      <c r="AD27" s="1">
        <v>1.18880478900438E-2</v>
      </c>
      <c r="AE27" s="4">
        <v>0.107917190138268</v>
      </c>
      <c r="AF27" s="1">
        <v>-13.289181137767599</v>
      </c>
      <c r="AG27" s="4">
        <v>-0.12659520887620901</v>
      </c>
      <c r="AH27" s="1">
        <v>-0.57765479966536504</v>
      </c>
      <c r="AI27" s="4">
        <v>-9.05971857358365E-2</v>
      </c>
      <c r="AJ27" s="1">
        <v>2.9963256534141201E-2</v>
      </c>
      <c r="AK27" s="4">
        <v>3.0118982815012001E-2</v>
      </c>
      <c r="AL27" s="1">
        <v>15.7230813020055</v>
      </c>
      <c r="AM27" s="4">
        <v>-0.71829540795728297</v>
      </c>
      <c r="AN27" s="1">
        <v>-0.30244351109495599</v>
      </c>
      <c r="AO27" s="4">
        <v>3.3041523470847503E-2</v>
      </c>
      <c r="AP27" s="1">
        <v>1.1398847304723301E-2</v>
      </c>
      <c r="AQ27" s="4">
        <v>0.57729876508464195</v>
      </c>
      <c r="AR27" s="1">
        <v>0.379031726370686</v>
      </c>
      <c r="AS27" s="4">
        <v>0.39413173903862803</v>
      </c>
      <c r="AT27" s="1">
        <v>3.1975948824212799E-2</v>
      </c>
      <c r="AU27" s="4">
        <v>3.0741379135355899E-2</v>
      </c>
      <c r="AV27" s="1">
        <v>3.4827755422570203E-2</v>
      </c>
      <c r="AW27" s="4">
        <v>-8.3197181248489904E-2</v>
      </c>
      <c r="AX27" s="1">
        <v>-9.7137032565026704E-3</v>
      </c>
      <c r="AY27" s="4">
        <v>-1.2488969760378099</v>
      </c>
      <c r="AZ27" s="1">
        <v>-1.7600735045631598E-2</v>
      </c>
      <c r="BA27" s="4">
        <v>-9.3539959761290294</v>
      </c>
      <c r="BB27" s="1">
        <v>-2.8773389866085901E-2</v>
      </c>
      <c r="BC27" s="4">
        <v>-54.939950607700901</v>
      </c>
      <c r="BD27" s="1">
        <v>0.68137389058346098</v>
      </c>
      <c r="BE27" s="4">
        <v>1.03299809549985E-3</v>
      </c>
      <c r="BF27" s="1">
        <v>5.4863797243368401E-2</v>
      </c>
      <c r="BG27" s="4">
        <v>-0.16363420340437199</v>
      </c>
      <c r="BH27" s="1">
        <v>0.436352920613155</v>
      </c>
      <c r="BI27" s="4">
        <v>0.43998099574627197</v>
      </c>
      <c r="BJ27" s="1">
        <v>1.48125696246364</v>
      </c>
      <c r="BK27" s="4">
        <v>1.6964930424038001</v>
      </c>
      <c r="BL27" s="1">
        <v>-0.86441529485245405</v>
      </c>
      <c r="BM27" s="4">
        <v>-0.87052544706964996</v>
      </c>
      <c r="BN27" s="1">
        <v>-3.6280421149284599E-2</v>
      </c>
      <c r="BO27" s="4">
        <v>-4.6375433753715799E-2</v>
      </c>
      <c r="BP27" s="1">
        <v>2.7423926187456399E-2</v>
      </c>
      <c r="BQ27" s="4">
        <v>4.6582437048369098E-2</v>
      </c>
      <c r="BR27" s="1">
        <v>-3.3090747815535801E-3</v>
      </c>
      <c r="BS27" s="4">
        <v>-2.3339466692503101E-3</v>
      </c>
      <c r="BT27" s="1">
        <v>-1.01726384065805E-2</v>
      </c>
      <c r="BU27" s="4">
        <v>-7.2905705333678097E-3</v>
      </c>
      <c r="BV27" s="1">
        <v>7.3729159839702697E-3</v>
      </c>
      <c r="BW27" s="4">
        <v>2.88435544108484E-3</v>
      </c>
      <c r="BX27" s="1">
        <v>-5.9332098093815696E-3</v>
      </c>
      <c r="BY27" s="4">
        <v>-2.2739307160399898E-3</v>
      </c>
      <c r="BZ27" s="1">
        <v>-1.9646618232423901E-2</v>
      </c>
      <c r="CA27" s="4">
        <v>2.15654470636357E-4</v>
      </c>
      <c r="CB27" s="1">
        <v>-0.71662079071322704</v>
      </c>
      <c r="CC27" s="4">
        <v>-0.72337046560543905</v>
      </c>
      <c r="CD27" s="1">
        <v>-2.54955305526233E-2</v>
      </c>
      <c r="CE27" s="4">
        <v>-1.67335450268082E-2</v>
      </c>
      <c r="CF27" s="1">
        <v>1.3699565706758701E-2</v>
      </c>
      <c r="CG27" s="4">
        <v>1.50733676678957E-2</v>
      </c>
      <c r="CH27" s="1">
        <v>-6.4250148290639797E-2</v>
      </c>
      <c r="CI27" s="4">
        <v>-7.2085192508629006E-2</v>
      </c>
      <c r="CJ27" s="1">
        <v>9.5669488462013497E-4</v>
      </c>
      <c r="CK27" s="4">
        <v>1.7001859476865101E-3</v>
      </c>
      <c r="CL27" s="1">
        <v>-0.115655312302217</v>
      </c>
      <c r="CM27" s="4">
        <v>-0.112380335130863</v>
      </c>
      <c r="CN27" s="1">
        <v>1.0233934290601199E-3</v>
      </c>
      <c r="CO27" s="4">
        <v>1.6208341248028001E-3</v>
      </c>
      <c r="CP27" s="1">
        <v>6.0960139437187097E-4</v>
      </c>
      <c r="CQ27" s="4">
        <v>3.3499690849448402E-4</v>
      </c>
      <c r="CR27" s="1">
        <v>6.9560186174128201E-3</v>
      </c>
      <c r="CS27" s="4">
        <v>2.8728459564568102E-3</v>
      </c>
      <c r="CT27" s="1">
        <v>-7.7387165192950302E-2</v>
      </c>
      <c r="CU27" s="4">
        <v>-7.8475832147721497E-2</v>
      </c>
      <c r="CV27" s="1">
        <v>-1.9860081029595398E-3</v>
      </c>
      <c r="CW27" s="4">
        <v>-2.3201412435733702E-3</v>
      </c>
      <c r="CX27" s="1">
        <v>-5.6257927778204202E-3</v>
      </c>
      <c r="CY27" s="4">
        <v>-4.7312461053286804E-3</v>
      </c>
      <c r="CZ27" s="1">
        <v>-6.3608860844818604E-3</v>
      </c>
      <c r="DA27" s="4">
        <v>-6.7410501577334298E-3</v>
      </c>
      <c r="DB27" s="1">
        <v>-4.4143598272142898E-3</v>
      </c>
      <c r="DC27" s="4">
        <v>-4.1704754679931597E-3</v>
      </c>
      <c r="DD27" s="1">
        <v>-5.1689654768178502E-3</v>
      </c>
      <c r="DE27" s="4">
        <v>-7.3982999238280302E-3</v>
      </c>
      <c r="DF27" s="1">
        <v>-6.7702222103804702E-3</v>
      </c>
      <c r="DG27" s="4">
        <v>-7.3245051809179397E-3</v>
      </c>
      <c r="DH27" s="1">
        <v>-1.0111314531360001E-2</v>
      </c>
      <c r="DI27" s="4">
        <v>-1.01570962872629E-2</v>
      </c>
      <c r="DJ27" s="1">
        <v>-8.3650414482323906E-3</v>
      </c>
      <c r="DK27" s="4">
        <v>-1.0400839359954299E-2</v>
      </c>
      <c r="DL27" s="1">
        <v>-2.2881918453387098E-3</v>
      </c>
      <c r="DM27" s="4">
        <v>-2.8328612746306701E-3</v>
      </c>
      <c r="DN27" s="1">
        <v>-9.6062272189370601E-4</v>
      </c>
      <c r="DO27" s="4">
        <v>-1.8986578672620699E-4</v>
      </c>
      <c r="DP27" s="1">
        <v>-0.41385338304948999</v>
      </c>
      <c r="DQ27" s="4">
        <v>-0.436972005316142</v>
      </c>
      <c r="DR27" s="1">
        <v>-4.41568624069276E-4</v>
      </c>
      <c r="DS27" s="4">
        <v>-1.67844178143301E-3</v>
      </c>
      <c r="DT27" s="1">
        <v>7.2076132261681705E-2</v>
      </c>
      <c r="DU27" s="4">
        <v>1.2224050693254E-2</v>
      </c>
      <c r="DV27" s="1">
        <v>2.2585856042909601E-2</v>
      </c>
      <c r="DW27" s="4">
        <v>1.7808552661206699E-2</v>
      </c>
      <c r="DX27" s="1">
        <v>5.8422718316975802E-3</v>
      </c>
      <c r="DY27" s="4">
        <v>3.6942292874206401E-3</v>
      </c>
      <c r="DZ27" s="1">
        <v>5.1883322914149599E-2</v>
      </c>
      <c r="EA27" s="4">
        <v>5.6382286582374701E-2</v>
      </c>
      <c r="EB27" s="1">
        <v>-2.9787070006046201E-2</v>
      </c>
      <c r="EC27" s="4">
        <v>-2.9515159089346599E-2</v>
      </c>
      <c r="ED27" s="1">
        <v>-6.8122525396874202E-3</v>
      </c>
      <c r="EE27" s="4">
        <v>-6.6207373618535504E-3</v>
      </c>
      <c r="EF27" s="1">
        <v>91.929633266466595</v>
      </c>
      <c r="EG27" s="4">
        <v>140.961978169188</v>
      </c>
      <c r="EH27" s="1">
        <v>99.5534198252263</v>
      </c>
    </row>
    <row r="28" spans="1:138" x14ac:dyDescent="0.25">
      <c r="A28" s="3"/>
      <c r="B28" s="3" t="b">
        <v>0</v>
      </c>
      <c r="C28" s="3" t="s">
        <v>83</v>
      </c>
      <c r="D28" s="3" t="s">
        <v>130</v>
      </c>
      <c r="E28" s="4">
        <v>6.7800899707895199E-2</v>
      </c>
      <c r="F28" s="1">
        <v>-0.145420089816546</v>
      </c>
      <c r="G28" s="4">
        <v>1.8056619306819901E-3</v>
      </c>
      <c r="H28" s="1">
        <v>0</v>
      </c>
      <c r="I28" s="4">
        <v>-0.17776278088105901</v>
      </c>
      <c r="J28" s="1">
        <v>-0.21888609669060999</v>
      </c>
      <c r="K28" s="4">
        <v>50073.285832074798</v>
      </c>
      <c r="L28" s="1">
        <v>45688.052575914902</v>
      </c>
      <c r="M28" s="4">
        <v>3.4862036633142401</v>
      </c>
      <c r="N28" s="1">
        <v>3.80180238696305</v>
      </c>
      <c r="O28" s="4">
        <v>0.44095263669710399</v>
      </c>
      <c r="P28" s="1">
        <v>0.19049504629335201</v>
      </c>
      <c r="Q28" s="4">
        <v>513.13045040711495</v>
      </c>
      <c r="R28" s="1">
        <v>1271.6965079027</v>
      </c>
      <c r="S28" s="4">
        <v>3.1863207153644399</v>
      </c>
      <c r="T28" s="1">
        <v>11.5644402139525</v>
      </c>
      <c r="U28" s="4">
        <v>19010.156148517799</v>
      </c>
      <c r="V28" s="1">
        <v>18051.409724667301</v>
      </c>
      <c r="W28" s="4">
        <v>11843.0408891712</v>
      </c>
      <c r="X28" s="1">
        <v>7473.9576386751996</v>
      </c>
      <c r="Y28" s="4">
        <v>1482.62249995919</v>
      </c>
      <c r="Z28" s="1">
        <v>8323.8562478331005</v>
      </c>
      <c r="AA28" s="4">
        <v>2548.7992054526399</v>
      </c>
      <c r="AB28" s="1">
        <v>5.1794876727750599E-2</v>
      </c>
      <c r="AC28" s="4">
        <v>-4.29916168704619E-2</v>
      </c>
      <c r="AD28" s="1">
        <v>-2.2281248775756001E-2</v>
      </c>
      <c r="AE28" s="4">
        <v>0.10759379045690499</v>
      </c>
      <c r="AF28" s="1">
        <v>-12.383841934234001</v>
      </c>
      <c r="AG28" s="4">
        <v>-0.12365243398968501</v>
      </c>
      <c r="AH28" s="1">
        <v>-0.51082772132899801</v>
      </c>
      <c r="AI28" s="4">
        <v>-7.2419447539652501E-2</v>
      </c>
      <c r="AJ28" s="1">
        <v>7.1716703483693994E-2</v>
      </c>
      <c r="AK28" s="4">
        <v>5.6710505395640001E-2</v>
      </c>
      <c r="AL28" s="1">
        <v>25.624769047460099</v>
      </c>
      <c r="AM28" s="4">
        <v>0.49325109609411499</v>
      </c>
      <c r="AN28" s="1">
        <v>1.2417370603348901</v>
      </c>
      <c r="AO28" s="4">
        <v>3.2913614217719399E-2</v>
      </c>
      <c r="AP28" s="1">
        <v>1.29895622794476E-2</v>
      </c>
      <c r="AQ28" s="4">
        <v>0.601796084706408</v>
      </c>
      <c r="AR28" s="1">
        <v>0.41250028341858203</v>
      </c>
      <c r="AS28" s="4">
        <v>0.38792496805080601</v>
      </c>
      <c r="AT28" s="1">
        <v>4.0888944763467501E-2</v>
      </c>
      <c r="AU28" s="4">
        <v>4.5281076059197997E-2</v>
      </c>
      <c r="AV28" s="1">
        <v>5.0910991173786703E-2</v>
      </c>
      <c r="AW28" s="4">
        <v>-8.2266052336110507E-2</v>
      </c>
      <c r="AX28" s="1">
        <v>-6.9349665613668001E-3</v>
      </c>
      <c r="AY28" s="4">
        <v>-1.18460573507846</v>
      </c>
      <c r="AZ28" s="1">
        <v>-2.1191515832134199E-2</v>
      </c>
      <c r="BA28" s="4">
        <v>-10.083705364441499</v>
      </c>
      <c r="BB28" s="1">
        <v>-1.43837607394283E-2</v>
      </c>
      <c r="BC28" s="4">
        <v>-52.566977760107399</v>
      </c>
      <c r="BD28" s="1">
        <v>0.75899593299674695</v>
      </c>
      <c r="BE28" s="4">
        <v>-3.7524575894451399E-2</v>
      </c>
      <c r="BF28" s="1">
        <v>8.1651522387730796E-2</v>
      </c>
      <c r="BG28" s="4">
        <v>-0.30084593309271901</v>
      </c>
      <c r="BH28" s="1">
        <v>0.44507417672545901</v>
      </c>
      <c r="BI28" s="4">
        <v>0.49687242536211601</v>
      </c>
      <c r="BJ28" s="1">
        <v>1.5613890252557601</v>
      </c>
      <c r="BK28" s="4">
        <v>1.83506837341471</v>
      </c>
      <c r="BL28" s="1">
        <v>-0.884303494377504</v>
      </c>
      <c r="BM28" s="4">
        <v>-0.86261751415194199</v>
      </c>
      <c r="BN28" s="1">
        <v>-3.8340022327692597E-2</v>
      </c>
      <c r="BO28" s="4">
        <v>-2.055814212877E-2</v>
      </c>
      <c r="BP28" s="1">
        <v>2.1178576406377499E-2</v>
      </c>
      <c r="BQ28" s="4">
        <v>4.9311197685136102E-2</v>
      </c>
      <c r="BR28" s="1">
        <v>-5.7228598244916402E-3</v>
      </c>
      <c r="BS28" s="4">
        <v>5.4203446674342597E-4</v>
      </c>
      <c r="BT28" s="1">
        <v>-1.09870946587876E-2</v>
      </c>
      <c r="BU28" s="4">
        <v>-9.1079901361925206E-3</v>
      </c>
      <c r="BV28" s="1">
        <v>3.0902620974794098E-3</v>
      </c>
      <c r="BW28" s="4">
        <v>5.72166798195421E-5</v>
      </c>
      <c r="BX28" s="1">
        <v>-5.8997930877970903E-3</v>
      </c>
      <c r="BY28" s="4">
        <v>6.1935465502690904E-4</v>
      </c>
      <c r="BZ28" s="1">
        <v>-2.0206422522234702E-2</v>
      </c>
      <c r="CA28" s="4">
        <v>-8.6435824530614706E-3</v>
      </c>
      <c r="CB28" s="1">
        <v>-0.71246430531657701</v>
      </c>
      <c r="CC28" s="4">
        <v>-0.70974259055914501</v>
      </c>
      <c r="CD28" s="1">
        <v>-1.6081207731529299E-2</v>
      </c>
      <c r="CE28" s="4">
        <v>1.68233499711407E-2</v>
      </c>
      <c r="CF28" s="1">
        <v>2.0923565321536001E-2</v>
      </c>
      <c r="CG28" s="4">
        <v>2.0201634168399998E-2</v>
      </c>
      <c r="CH28" s="1">
        <v>-6.7913461274084694E-2</v>
      </c>
      <c r="CI28" s="4">
        <v>-6.6965501395538293E-2</v>
      </c>
      <c r="CJ28" s="1">
        <v>-2.3612792370947101E-4</v>
      </c>
      <c r="CK28" s="4">
        <v>-2.3911168144782899E-4</v>
      </c>
      <c r="CL28" s="1">
        <v>-0.118270765115927</v>
      </c>
      <c r="CM28" s="4">
        <v>-0.114962320799574</v>
      </c>
      <c r="CN28" s="1">
        <v>1.24444293687269E-3</v>
      </c>
      <c r="CO28" s="4">
        <v>3.7529279609872199E-4</v>
      </c>
      <c r="CP28" s="1">
        <v>-1.16548736149033E-4</v>
      </c>
      <c r="CQ28" s="4">
        <v>-2.1091888272694102E-3</v>
      </c>
      <c r="CR28" s="1">
        <v>4.5465356425189903E-3</v>
      </c>
      <c r="CS28" s="4">
        <v>3.6024298206623201E-3</v>
      </c>
      <c r="CT28" s="1">
        <v>-8.0711226640450801E-2</v>
      </c>
      <c r="CU28" s="4">
        <v>-7.7844917765804794E-2</v>
      </c>
      <c r="CV28" s="1">
        <v>-2.39799425314851E-3</v>
      </c>
      <c r="CW28" s="4">
        <v>-1.9307059342073599E-3</v>
      </c>
      <c r="CX28" s="1">
        <v>-5.9966712003505203E-3</v>
      </c>
      <c r="CY28" s="4">
        <v>-5.00237696527033E-3</v>
      </c>
      <c r="CZ28" s="1">
        <v>-6.9386551632519304E-3</v>
      </c>
      <c r="DA28" s="4">
        <v>-6.5881123162366698E-3</v>
      </c>
      <c r="DB28" s="1">
        <v>-4.4341575098957604E-3</v>
      </c>
      <c r="DC28" s="4">
        <v>-4.2050173807050501E-3</v>
      </c>
      <c r="DD28" s="1">
        <v>-5.3196356397409101E-3</v>
      </c>
      <c r="DE28" s="4">
        <v>-7.5002503489969502E-3</v>
      </c>
      <c r="DF28" s="1">
        <v>-6.8399220746478999E-3</v>
      </c>
      <c r="DG28" s="4">
        <v>-7.4164121934081999E-3</v>
      </c>
      <c r="DH28" s="1">
        <v>-1.0119594376745001E-2</v>
      </c>
      <c r="DI28" s="4">
        <v>-1.08200131295499E-2</v>
      </c>
      <c r="DJ28" s="1">
        <v>-8.3042603023016307E-3</v>
      </c>
      <c r="DK28" s="4">
        <v>-1.04030846124841E-2</v>
      </c>
      <c r="DL28" s="1">
        <v>-2.9179150527037798E-3</v>
      </c>
      <c r="DM28" s="4">
        <v>-3.1620860626273301E-3</v>
      </c>
      <c r="DN28" s="1">
        <v>-6.7132979287537096E-4</v>
      </c>
      <c r="DO28" s="4">
        <v>4.3123101540610799E-4</v>
      </c>
      <c r="DP28" s="1">
        <v>-0.41191795062980802</v>
      </c>
      <c r="DQ28" s="4">
        <v>-0.44097748529825098</v>
      </c>
      <c r="DR28" s="1">
        <v>-6.4878933467030502E-4</v>
      </c>
      <c r="DS28" s="4">
        <v>-1.5251959853781001E-3</v>
      </c>
      <c r="DT28" s="1">
        <v>1.7753094129021599E-2</v>
      </c>
      <c r="DU28" s="4">
        <v>1.38350008428635E-2</v>
      </c>
      <c r="DV28" s="1">
        <v>8.8091195324482806E-3</v>
      </c>
      <c r="DW28" s="4">
        <v>1.2531653116192599E-2</v>
      </c>
      <c r="DX28" s="1">
        <v>-3.7655550119212299E-3</v>
      </c>
      <c r="DY28" s="4">
        <v>-2.8148670518887702E-3</v>
      </c>
      <c r="DZ28" s="1">
        <v>4.2698169694698897E-2</v>
      </c>
      <c r="EA28" s="4">
        <v>4.9965065883698298E-2</v>
      </c>
      <c r="EB28" s="1">
        <v>-3.1456580350126703E-2</v>
      </c>
      <c r="EC28" s="4">
        <v>-3.1084085464314699E-2</v>
      </c>
      <c r="ED28" s="1">
        <v>-6.8541886495698404E-3</v>
      </c>
      <c r="EE28" s="4">
        <v>-6.5496212625208196E-3</v>
      </c>
      <c r="EF28" s="1">
        <v>93.255378598425196</v>
      </c>
      <c r="EG28" s="4">
        <v>139.055459630993</v>
      </c>
      <c r="EH28" s="1">
        <v>99.469549348377996</v>
      </c>
    </row>
    <row r="29" spans="1:138" x14ac:dyDescent="0.25">
      <c r="A29" s="3"/>
      <c r="B29" s="3" t="b">
        <v>0</v>
      </c>
      <c r="C29" s="3" t="s">
        <v>10</v>
      </c>
      <c r="D29" s="3" t="s">
        <v>57</v>
      </c>
      <c r="E29" s="4">
        <v>0.28443244188327799</v>
      </c>
      <c r="F29" s="1">
        <v>0.236732958939948</v>
      </c>
      <c r="G29" s="4">
        <v>-1.7639502605180501E-3</v>
      </c>
      <c r="H29" s="1">
        <v>0</v>
      </c>
      <c r="I29" s="4">
        <v>0.27237918540206502</v>
      </c>
      <c r="J29" s="1">
        <v>0.32763025403809098</v>
      </c>
      <c r="K29" s="4" t="s">
        <v>138</v>
      </c>
      <c r="L29" s="1">
        <v>525890.72777019197</v>
      </c>
      <c r="M29" s="4">
        <v>18.552991660680799</v>
      </c>
      <c r="N29" s="1">
        <v>23.8193502622835</v>
      </c>
      <c r="O29" s="4">
        <v>1.7859769226205899</v>
      </c>
      <c r="P29" s="1">
        <v>2.6713192354717799</v>
      </c>
      <c r="Q29" s="4">
        <v>572.06104935309997</v>
      </c>
      <c r="R29" s="1">
        <v>3044.02317739095</v>
      </c>
      <c r="S29" s="4">
        <v>7.9076136619008599</v>
      </c>
      <c r="T29" s="1">
        <v>42.293977114852801</v>
      </c>
      <c r="U29" s="4" t="s">
        <v>138</v>
      </c>
      <c r="V29" s="1">
        <v>210771.76862387001</v>
      </c>
      <c r="W29" s="4">
        <v>121456.947613849</v>
      </c>
      <c r="X29" s="1">
        <v>78272.294056633895</v>
      </c>
      <c r="Y29" s="4">
        <v>16902.653627581702</v>
      </c>
      <c r="Z29" s="1">
        <v>87730.141779090598</v>
      </c>
      <c r="AA29" s="4">
        <v>26936.840205476401</v>
      </c>
      <c r="AB29" s="1">
        <v>0.10199287695124599</v>
      </c>
      <c r="AC29" s="4">
        <v>-4.72271446877775E-2</v>
      </c>
      <c r="AD29" s="1">
        <v>0.12911936651470399</v>
      </c>
      <c r="AE29" s="4">
        <v>0.111797347694507</v>
      </c>
      <c r="AF29" s="1">
        <v>-13.04274059874</v>
      </c>
      <c r="AG29" s="4">
        <v>-0.116216547176553</v>
      </c>
      <c r="AH29" s="1">
        <v>-0.479552635611663</v>
      </c>
      <c r="AI29" s="4">
        <v>-6.7298220098398503E-2</v>
      </c>
      <c r="AJ29" s="1">
        <v>0.25564718162660099</v>
      </c>
      <c r="AK29" s="4">
        <v>0.39167136797977797</v>
      </c>
      <c r="AL29" s="1">
        <v>64.867395637584195</v>
      </c>
      <c r="AM29" s="4">
        <v>7.3588376332556997</v>
      </c>
      <c r="AN29" s="1">
        <v>12.0942626983149</v>
      </c>
      <c r="AO29" s="4">
        <v>0.25418809906934697</v>
      </c>
      <c r="AP29" s="1">
        <v>2.4233683070773299E-2</v>
      </c>
      <c r="AQ29" s="4">
        <v>2.23796314324224</v>
      </c>
      <c r="AR29" s="1">
        <v>0.37766088812592202</v>
      </c>
      <c r="AS29" s="4">
        <v>4.9909610160149098</v>
      </c>
      <c r="AT29" s="1">
        <v>5.80410136118494E-2</v>
      </c>
      <c r="AU29" s="4">
        <v>4.1327656461028803E-2</v>
      </c>
      <c r="AV29" s="1">
        <v>0.76782514021205195</v>
      </c>
      <c r="AW29" s="4">
        <v>-7.7635464162871495E-2</v>
      </c>
      <c r="AX29" s="1">
        <v>4.9822543426538703E-4</v>
      </c>
      <c r="AY29" s="4">
        <v>-1.2559863342670501</v>
      </c>
      <c r="AZ29" s="1">
        <v>-2.26569392202823E-2</v>
      </c>
      <c r="BA29" s="4">
        <v>-7.40548572225876</v>
      </c>
      <c r="BB29" s="1">
        <v>-5.7736571599154201E-3</v>
      </c>
      <c r="BC29" s="4">
        <v>-39.173989916558803</v>
      </c>
      <c r="BD29" s="1">
        <v>3.6913324558952199</v>
      </c>
      <c r="BE29" s="4">
        <v>-1.1447908871100899E-2</v>
      </c>
      <c r="BF29" s="1">
        <v>3.5353521736947301E-2</v>
      </c>
      <c r="BG29" s="4">
        <v>0.30694715100195302</v>
      </c>
      <c r="BH29" s="1">
        <v>4.4857535339543899</v>
      </c>
      <c r="BI29" s="4">
        <v>5.2793788277011204</v>
      </c>
      <c r="BJ29" s="1">
        <v>15.7824008224016</v>
      </c>
      <c r="BK29" s="4">
        <v>15.080270244130601</v>
      </c>
      <c r="BL29" s="1">
        <v>-0.79664242790253104</v>
      </c>
      <c r="BM29" s="4">
        <v>-0.76967739771949695</v>
      </c>
      <c r="BN29" s="1">
        <v>-3.3828472265167803E-2</v>
      </c>
      <c r="BO29" s="4">
        <v>-3.8457887796083702E-2</v>
      </c>
      <c r="BP29" s="1">
        <v>1.37940115545693E-2</v>
      </c>
      <c r="BQ29" s="4">
        <v>4.71646041878582E-2</v>
      </c>
      <c r="BR29" s="1">
        <v>1.8995924023260901E-2</v>
      </c>
      <c r="BS29" s="4">
        <v>3.9335795857885596E-3</v>
      </c>
      <c r="BT29" s="1">
        <v>2.9776978499896898E-3</v>
      </c>
      <c r="BU29" s="4">
        <v>4.2294269127754101E-2</v>
      </c>
      <c r="BV29" s="1">
        <v>1.1633929899615999E-2</v>
      </c>
      <c r="BW29" s="4">
        <v>9.0770724734134094E-3</v>
      </c>
      <c r="BX29" s="1">
        <v>1.46258854488346E-2</v>
      </c>
      <c r="BY29" s="4">
        <v>4.0824698320981997E-2</v>
      </c>
      <c r="BZ29" s="1">
        <v>-1.00854422415847E-2</v>
      </c>
      <c r="CA29" s="4">
        <v>7.1799329846057398E-3</v>
      </c>
      <c r="CB29" s="1">
        <v>-0.64173607278070299</v>
      </c>
      <c r="CC29" s="4">
        <v>-0.65520669244155205</v>
      </c>
      <c r="CD29" s="1">
        <v>-8.7048891753019296E-3</v>
      </c>
      <c r="CE29" s="4">
        <v>1.9133465252822501E-2</v>
      </c>
      <c r="CF29" s="1">
        <v>2.2707064368021002E-2</v>
      </c>
      <c r="CG29" s="4">
        <v>0.21943123959017499</v>
      </c>
      <c r="CH29" s="1">
        <v>0.118999903319655</v>
      </c>
      <c r="CI29" s="4">
        <v>0.15854234151626401</v>
      </c>
      <c r="CJ29" s="1">
        <v>1.41722111023951E-2</v>
      </c>
      <c r="CK29" s="4">
        <v>1.9238805305792601E-2</v>
      </c>
      <c r="CL29" s="1">
        <v>-9.9507920320108301E-2</v>
      </c>
      <c r="CM29" s="4">
        <v>-9.6319592625910694E-2</v>
      </c>
      <c r="CN29" s="1">
        <v>1.9337776889904201E-3</v>
      </c>
      <c r="CO29" s="4">
        <v>2.3161547074058699E-3</v>
      </c>
      <c r="CP29" s="1">
        <v>2.1152499323716E-2</v>
      </c>
      <c r="CQ29" s="4">
        <v>1.8074403968629801E-2</v>
      </c>
      <c r="CR29" s="1">
        <v>5.0564393313658603E-3</v>
      </c>
      <c r="CS29" s="4">
        <v>5.55146936178132E-3</v>
      </c>
      <c r="CT29" s="1">
        <v>-5.0597630301991298E-2</v>
      </c>
      <c r="CU29" s="4">
        <v>-4.4243790057196898E-2</v>
      </c>
      <c r="CV29" s="1">
        <v>-3.9019905433607599E-4</v>
      </c>
      <c r="CW29" s="4">
        <v>-1.2871186535442099E-3</v>
      </c>
      <c r="CX29" s="1">
        <v>2.15367076894793E-3</v>
      </c>
      <c r="CY29" s="4">
        <v>2.4562550642586401E-3</v>
      </c>
      <c r="CZ29" s="1">
        <v>2.0638114099286601E-3</v>
      </c>
      <c r="DA29" s="4">
        <v>2.35363731163259E-3</v>
      </c>
      <c r="DB29" s="1">
        <v>-4.1981333713470596E-3</v>
      </c>
      <c r="DC29" s="4">
        <v>-3.7341698939954799E-3</v>
      </c>
      <c r="DD29" s="1">
        <v>-4.7156423713034202E-3</v>
      </c>
      <c r="DE29" s="4">
        <v>-6.8534826932130704E-3</v>
      </c>
      <c r="DF29" s="1">
        <v>-6.6209973870004499E-3</v>
      </c>
      <c r="DG29" s="4">
        <v>-6.8977439367258501E-3</v>
      </c>
      <c r="DH29" s="1">
        <v>-1.0373066651336599E-2</v>
      </c>
      <c r="DI29" s="4">
        <v>-1.0949255426117899E-2</v>
      </c>
      <c r="DJ29" s="1">
        <v>-8.1850492650206701E-3</v>
      </c>
      <c r="DK29" s="4">
        <v>-1.0171677389105099E-2</v>
      </c>
      <c r="DL29" s="1">
        <v>6.8874590383451401E-4</v>
      </c>
      <c r="DM29" s="4">
        <v>1.76055235209137E-3</v>
      </c>
      <c r="DN29" s="1">
        <v>6.4458416584516195E-4</v>
      </c>
      <c r="DO29" s="4">
        <v>-6.0381211787950702E-6</v>
      </c>
      <c r="DP29" s="1">
        <v>-0.394965742487972</v>
      </c>
      <c r="DQ29" s="4">
        <v>-0.42894695779887698</v>
      </c>
      <c r="DR29" s="1">
        <v>9.4872972247660396E-3</v>
      </c>
      <c r="DS29" s="4">
        <v>1.89948291816492E-2</v>
      </c>
      <c r="DT29" s="1">
        <v>3.4303701358443801E-2</v>
      </c>
      <c r="DU29" s="4">
        <v>4.0719434009746203E-2</v>
      </c>
      <c r="DV29" s="1">
        <v>1.6026909893750298E-2</v>
      </c>
      <c r="DW29" s="4">
        <v>1.8428226270548399E-2</v>
      </c>
      <c r="DX29" s="1">
        <v>9.2650755786107694E-2</v>
      </c>
      <c r="DY29" s="4">
        <v>9.7460477509316107E-2</v>
      </c>
      <c r="DZ29" s="1">
        <v>0.110344472463349</v>
      </c>
      <c r="EA29" s="4">
        <v>0.13876626517874699</v>
      </c>
      <c r="EB29" s="1">
        <v>-2.9813297994725999E-2</v>
      </c>
      <c r="EC29" s="4">
        <v>-2.9249617586424598E-2</v>
      </c>
      <c r="ED29" s="1">
        <v>-6.7862910839055898E-3</v>
      </c>
      <c r="EE29" s="4">
        <v>-6.7333046818021701E-3</v>
      </c>
      <c r="EF29" s="1">
        <v>85.102670567016105</v>
      </c>
      <c r="EG29" s="4">
        <v>146.756583447943</v>
      </c>
      <c r="EH29" s="1">
        <v>95.555863315604398</v>
      </c>
    </row>
    <row r="30" spans="1:138" x14ac:dyDescent="0.25">
      <c r="A30" s="3"/>
      <c r="B30" s="3" t="b">
        <v>0</v>
      </c>
      <c r="C30" s="3" t="s">
        <v>133</v>
      </c>
      <c r="D30" s="3" t="s">
        <v>56</v>
      </c>
      <c r="E30" s="4">
        <v>0.90476125164279098</v>
      </c>
      <c r="F30" s="1">
        <v>0.37643418495325298</v>
      </c>
      <c r="G30" s="4">
        <v>7.9615804071924406E-3</v>
      </c>
      <c r="H30" s="1">
        <v>0</v>
      </c>
      <c r="I30" s="4">
        <v>2.3765038085354702</v>
      </c>
      <c r="J30" s="1">
        <v>2.0469134424158399</v>
      </c>
      <c r="K30" s="4" t="s">
        <v>138</v>
      </c>
      <c r="L30" s="1">
        <v>7679475.0101230498</v>
      </c>
      <c r="M30" s="4">
        <v>166.868683494349</v>
      </c>
      <c r="N30" s="1">
        <v>274.82085926845201</v>
      </c>
      <c r="O30" s="4">
        <v>0.894387006105689</v>
      </c>
      <c r="P30" s="1">
        <v>1.2712695325121599</v>
      </c>
      <c r="Q30" s="4">
        <v>579.91015079187298</v>
      </c>
      <c r="R30" s="1">
        <v>25983.6258689762</v>
      </c>
      <c r="S30" s="4">
        <v>20.7201782171277</v>
      </c>
      <c r="T30" s="1">
        <v>161.682511701766</v>
      </c>
      <c r="U30" s="4" t="s">
        <v>138</v>
      </c>
      <c r="V30" s="1">
        <v>3541546.5379456501</v>
      </c>
      <c r="W30" s="4">
        <v>1948680.86263211</v>
      </c>
      <c r="X30" s="1">
        <v>909944.32130836195</v>
      </c>
      <c r="Y30" s="4">
        <v>243557.55117146499</v>
      </c>
      <c r="Z30" s="1">
        <v>1039921.43116987</v>
      </c>
      <c r="AA30" s="4">
        <v>419520.23562587699</v>
      </c>
      <c r="AB30" s="1">
        <v>0.91306566450048599</v>
      </c>
      <c r="AC30" s="4">
        <v>2.5034967485391999E-2</v>
      </c>
      <c r="AD30" s="1">
        <v>2.1490372489013998</v>
      </c>
      <c r="AE30" s="4">
        <v>1.8377455700587599</v>
      </c>
      <c r="AF30" s="1">
        <v>-5.4690251752591204</v>
      </c>
      <c r="AG30" s="4">
        <v>0.10807862592411099</v>
      </c>
      <c r="AH30" s="1">
        <v>5.2429823261449897E-2</v>
      </c>
      <c r="AI30" s="4">
        <v>8.1200170245322306E-2</v>
      </c>
      <c r="AJ30" s="1">
        <v>1.86322934161292</v>
      </c>
      <c r="AK30" s="4">
        <v>0.27878735402918198</v>
      </c>
      <c r="AL30" s="1">
        <v>173.54668870141199</v>
      </c>
      <c r="AM30" s="4">
        <v>15.8405213752044</v>
      </c>
      <c r="AN30" s="1">
        <v>26.346977862698701</v>
      </c>
      <c r="AO30" s="4">
        <v>2.50859228267023</v>
      </c>
      <c r="AP30" s="1">
        <v>4.58317134670135E-2</v>
      </c>
      <c r="AQ30" s="4">
        <v>14.7398215609663</v>
      </c>
      <c r="AR30" s="1">
        <v>0.57672894988743995</v>
      </c>
      <c r="AS30" s="4">
        <v>279.32857569813501</v>
      </c>
      <c r="AT30" s="1">
        <v>0.210926810088852</v>
      </c>
      <c r="AU30" s="4">
        <v>0.32411306561484499</v>
      </c>
      <c r="AV30" s="1">
        <v>0.56952928502422695</v>
      </c>
      <c r="AW30" s="4">
        <v>-1.5055260704042501E-2</v>
      </c>
      <c r="AX30" s="1">
        <v>4.11030557153143E-2</v>
      </c>
      <c r="AY30" s="4">
        <v>-1.0683813369097299</v>
      </c>
      <c r="AZ30" s="1">
        <v>2.4396202447767301E-2</v>
      </c>
      <c r="BA30" s="4">
        <v>25.544156286553999</v>
      </c>
      <c r="BB30" s="1">
        <v>0.23691673780213501</v>
      </c>
      <c r="BC30" s="4">
        <v>130.19091196721601</v>
      </c>
      <c r="BD30" s="1">
        <v>139.769073341167</v>
      </c>
      <c r="BE30" s="4">
        <v>0.12862652026517701</v>
      </c>
      <c r="BF30" s="1">
        <v>0.29264372837041902</v>
      </c>
      <c r="BG30" s="4">
        <v>5.5335156403020704</v>
      </c>
      <c r="BH30" s="1">
        <v>49.613578279643797</v>
      </c>
      <c r="BI30" s="4">
        <v>71.695509172116104</v>
      </c>
      <c r="BJ30" s="1">
        <v>136.43188883042399</v>
      </c>
      <c r="BK30" s="4">
        <v>194.15010225281301</v>
      </c>
      <c r="BL30" s="1">
        <v>-0.84172821027369404</v>
      </c>
      <c r="BM30" s="4">
        <v>-0.74114049054620701</v>
      </c>
      <c r="BN30" s="1">
        <v>-1.27585228032272E-2</v>
      </c>
      <c r="BO30" s="4">
        <v>-3.5274185296360401E-2</v>
      </c>
      <c r="BP30" s="1">
        <v>1.5325147802844699E-2</v>
      </c>
      <c r="BQ30" s="4">
        <v>4.42817001560043E-2</v>
      </c>
      <c r="BR30" s="1">
        <v>3.9533009462840498</v>
      </c>
      <c r="BS30" s="4">
        <v>1.6795797496153699E-2</v>
      </c>
      <c r="BT30" s="1">
        <v>5.2528181278790297E-2</v>
      </c>
      <c r="BU30" s="4">
        <v>3.0124140161449299E-2</v>
      </c>
      <c r="BV30" s="1">
        <v>3.2654934883773599E-2</v>
      </c>
      <c r="BW30" s="4">
        <v>3.6709471297929203E-2</v>
      </c>
      <c r="BX30" s="1">
        <v>0.23977521852286099</v>
      </c>
      <c r="BY30" s="4">
        <v>6.5991267543904997E-2</v>
      </c>
      <c r="BZ30" s="1">
        <v>0.14920608638035701</v>
      </c>
      <c r="CA30" s="4">
        <v>0.119999515571221</v>
      </c>
      <c r="CB30" s="1">
        <v>-0.32933775201889698</v>
      </c>
      <c r="CC30" s="4">
        <v>-0.27681126179058002</v>
      </c>
      <c r="CD30" s="1">
        <v>0.161186547536536</v>
      </c>
      <c r="CE30" s="4">
        <v>8.2162578366822697E-2</v>
      </c>
      <c r="CF30" s="1">
        <v>1.3951856443648101</v>
      </c>
      <c r="CG30" s="4">
        <v>0.83892827961717897</v>
      </c>
      <c r="CH30" s="1">
        <v>1.7368431528994801</v>
      </c>
      <c r="CI30" s="4">
        <v>2.25110181398373</v>
      </c>
      <c r="CJ30" s="1">
        <v>0.13137917351546199</v>
      </c>
      <c r="CK30" s="4">
        <v>0.169035954833299</v>
      </c>
      <c r="CL30" s="1">
        <v>4.4412455051139402E-2</v>
      </c>
      <c r="CM30" s="4">
        <v>7.5159315124608994E-2</v>
      </c>
      <c r="CN30" s="1">
        <v>0.19809363570563901</v>
      </c>
      <c r="CO30" s="4">
        <v>0.23775227182935699</v>
      </c>
      <c r="CP30" s="1">
        <v>0.19169353886565099</v>
      </c>
      <c r="CQ30" s="4">
        <v>0.20510050758444701</v>
      </c>
      <c r="CR30" s="1">
        <v>6.8126003115381497E-3</v>
      </c>
      <c r="CS30" s="4">
        <v>8.3934129912083908E-3</v>
      </c>
      <c r="CT30" s="1">
        <v>0.173177979841456</v>
      </c>
      <c r="CU30" s="4">
        <v>0.19825347649605601</v>
      </c>
      <c r="CV30" s="1">
        <v>1.45403120913273E-2</v>
      </c>
      <c r="CW30" s="4">
        <v>2.9931259678960898E-3</v>
      </c>
      <c r="CX30" s="1">
        <v>0.27233561907950599</v>
      </c>
      <c r="CY30" s="4">
        <v>0.28024564901117399</v>
      </c>
      <c r="CZ30" s="1">
        <v>0.28418838171838001</v>
      </c>
      <c r="DA30" s="4">
        <v>0.29258011354020502</v>
      </c>
      <c r="DB30" s="1">
        <v>-3.18799102276151E-3</v>
      </c>
      <c r="DC30" s="4">
        <v>-1.93325331704777E-3</v>
      </c>
      <c r="DD30" s="1">
        <v>-3.0266636909163898E-3</v>
      </c>
      <c r="DE30" s="4">
        <v>-6.1215296470850901E-3</v>
      </c>
      <c r="DF30" s="1">
        <v>-5.78605769561754E-3</v>
      </c>
      <c r="DG30" s="4">
        <v>-5.9411328673828999E-3</v>
      </c>
      <c r="DH30" s="1">
        <v>-9.0209408130133596E-3</v>
      </c>
      <c r="DI30" s="4">
        <v>-9.2442120597676196E-3</v>
      </c>
      <c r="DJ30" s="1">
        <v>-5.4029903603265497E-3</v>
      </c>
      <c r="DK30" s="4">
        <v>-7.0673751401459598E-3</v>
      </c>
      <c r="DL30" s="1">
        <v>2.1574454284029802E-3</v>
      </c>
      <c r="DM30" s="4">
        <v>-1.33968949209744E-4</v>
      </c>
      <c r="DN30" s="1">
        <v>1.5036911374511E-2</v>
      </c>
      <c r="DO30" s="4">
        <v>9.1825058478002507E-3</v>
      </c>
      <c r="DP30" s="1">
        <v>-9.6043065448272694E-2</v>
      </c>
      <c r="DQ30" s="4">
        <v>-0.123655595421168</v>
      </c>
      <c r="DR30" s="1">
        <v>9.9685892015520094E-3</v>
      </c>
      <c r="DS30" s="4">
        <v>-1.80908971552315E-4</v>
      </c>
      <c r="DT30" s="1">
        <v>3.8313938821598802E-2</v>
      </c>
      <c r="DU30" s="4">
        <v>3.1839762677883699E-3</v>
      </c>
      <c r="DV30" s="1">
        <v>0.106080143486216</v>
      </c>
      <c r="DW30" s="4">
        <v>0.102313669710204</v>
      </c>
      <c r="DX30" s="1">
        <v>0.760663525752035</v>
      </c>
      <c r="DY30" s="4">
        <v>0.726297056719163</v>
      </c>
      <c r="DZ30" s="1">
        <v>2.5004599388989999E-2</v>
      </c>
      <c r="EA30" s="4">
        <v>-1.15360759630305E-3</v>
      </c>
      <c r="EB30" s="1">
        <v>-1.4835652151858799E-2</v>
      </c>
      <c r="EC30" s="4">
        <v>-1.7864693282616698E-2</v>
      </c>
      <c r="ED30" s="1">
        <v>-6.0531474218482604E-3</v>
      </c>
      <c r="EE30" s="4">
        <v>-5.7265814474956296E-3</v>
      </c>
      <c r="EF30" s="1">
        <v>48.472870170532602</v>
      </c>
      <c r="EG30" s="4">
        <v>91.982682165029303</v>
      </c>
      <c r="EH30" s="1">
        <v>56.371830449441703</v>
      </c>
    </row>
    <row r="31" spans="1:138" x14ac:dyDescent="0.25">
      <c r="A31" s="3"/>
      <c r="B31" s="3" t="b">
        <v>0</v>
      </c>
      <c r="C31" s="3" t="s">
        <v>81</v>
      </c>
      <c r="D31" s="3"/>
      <c r="E31" s="4">
        <v>0.305826842930781</v>
      </c>
      <c r="F31" s="1">
        <v>0.67068027857051205</v>
      </c>
      <c r="G31" s="4">
        <v>4.75380889647715E-4</v>
      </c>
      <c r="H31" s="1">
        <v>0</v>
      </c>
      <c r="I31" s="4">
        <v>-0.35988290867226702</v>
      </c>
      <c r="J31" s="1">
        <v>-0.25080926206210102</v>
      </c>
      <c r="K31" s="4">
        <v>2760.3012106245801</v>
      </c>
      <c r="L31" s="1">
        <v>2825.19596487537</v>
      </c>
      <c r="M31" s="4">
        <v>1.4909434837384701E-2</v>
      </c>
      <c r="N31" s="1">
        <v>6.3033065273441394E-2</v>
      </c>
      <c r="O31" s="4">
        <v>-0.25916456201229399</v>
      </c>
      <c r="P31" s="1">
        <v>-0.31318052977093902</v>
      </c>
      <c r="Q31" s="4">
        <v>14.351192720081899</v>
      </c>
      <c r="R31" s="1">
        <v>5256.5752306039903</v>
      </c>
      <c r="S31" s="4">
        <v>3.67238004440821</v>
      </c>
      <c r="T31" s="1">
        <v>30.065545522436398</v>
      </c>
      <c r="U31" s="4">
        <v>487.26056449738599</v>
      </c>
      <c r="V31" s="1">
        <v>626.20043083397604</v>
      </c>
      <c r="W31" s="4">
        <v>16.5990486310093</v>
      </c>
      <c r="X31" s="1">
        <v>14.720953487282401</v>
      </c>
      <c r="Y31" s="4">
        <v>2.9733590518537398</v>
      </c>
      <c r="Z31" s="1">
        <v>20.909686501749199</v>
      </c>
      <c r="AA31" s="4">
        <v>3.1259125613673602</v>
      </c>
      <c r="AB31" s="1">
        <v>-3.84767031180661E-2</v>
      </c>
      <c r="AC31" s="4">
        <v>-4.65531938912985E-2</v>
      </c>
      <c r="AD31" s="1">
        <v>-2.5613600561525101E-2</v>
      </c>
      <c r="AE31" s="4">
        <v>1.4328093908542E-2</v>
      </c>
      <c r="AF31" s="1">
        <v>2.1747104790297</v>
      </c>
      <c r="AG31" s="4">
        <v>7.5513981255416196E-2</v>
      </c>
      <c r="AH31" s="1">
        <v>3.53984352153804E-2</v>
      </c>
      <c r="AI31" s="4">
        <v>-4.9227028164341498E-2</v>
      </c>
      <c r="AJ31" s="1">
        <v>6.7217607521985398E-2</v>
      </c>
      <c r="AK31" s="4">
        <v>1.0803436587837299E-2</v>
      </c>
      <c r="AL31" s="1">
        <v>29.402149540776399</v>
      </c>
      <c r="AM31" s="4">
        <v>-1.26409296098365</v>
      </c>
      <c r="AN31" s="1">
        <v>-1.0102008155786799</v>
      </c>
      <c r="AO31" s="4">
        <v>1.16495501393834E-2</v>
      </c>
      <c r="AP31" s="1">
        <v>8.1274526736848998E-3</v>
      </c>
      <c r="AQ31" s="4">
        <v>2.63287974982725</v>
      </c>
      <c r="AR31" s="1">
        <v>-2.6567384110268901E-2</v>
      </c>
      <c r="AS31" s="4">
        <v>4.7980755476013801</v>
      </c>
      <c r="AT31" s="1">
        <v>0.72326055286990998</v>
      </c>
      <c r="AU31" s="4">
        <v>-3.7291922434725899E-2</v>
      </c>
      <c r="AV31" s="1">
        <v>-4.1150391160324401E-2</v>
      </c>
      <c r="AW31" s="4">
        <v>2.1445541412936101E-2</v>
      </c>
      <c r="AX31" s="1">
        <v>-8.8771971389926992E-3</v>
      </c>
      <c r="AY31" s="4">
        <v>0.77705845027626397</v>
      </c>
      <c r="AZ31" s="1">
        <v>-6.2295965449222501E-3</v>
      </c>
      <c r="BA31" s="4">
        <v>7.1972606747941503</v>
      </c>
      <c r="BB31" s="1">
        <v>1.70412936867704E-2</v>
      </c>
      <c r="BC31" s="4">
        <v>35.556428923612202</v>
      </c>
      <c r="BD31" s="1">
        <v>4.0374013671051197</v>
      </c>
      <c r="BE31" s="4">
        <v>4.1020455489184197E-2</v>
      </c>
      <c r="BF31" s="1">
        <v>8.1786351075907607E-2</v>
      </c>
      <c r="BG31" s="4">
        <v>-0.27833931290896902</v>
      </c>
      <c r="BH31" s="1">
        <v>0.232698438316466</v>
      </c>
      <c r="BI31" s="4">
        <v>0.23359616365765801</v>
      </c>
      <c r="BJ31" s="1">
        <v>1.05630625159648E-5</v>
      </c>
      <c r="BK31" s="4">
        <v>1.34740792205439E-3</v>
      </c>
      <c r="BL31" s="1">
        <v>-0.12503502682777501</v>
      </c>
      <c r="BM31" s="4">
        <v>3.1130691302410501E-2</v>
      </c>
      <c r="BN31" s="1">
        <v>-9.8158016761411004E-3</v>
      </c>
      <c r="BO31" s="4">
        <v>-7.09413918782656E-3</v>
      </c>
      <c r="BP31" s="1">
        <v>2.3477524142220998E-2</v>
      </c>
      <c r="BQ31" s="4">
        <v>3.5519377045197302E-2</v>
      </c>
      <c r="BR31" s="1">
        <v>4.40615549670338E-3</v>
      </c>
      <c r="BS31" s="4">
        <v>5.9400168220124696E-3</v>
      </c>
      <c r="BT31" s="1">
        <v>0.18158235296527001</v>
      </c>
      <c r="BU31" s="4">
        <v>0.114491113990195</v>
      </c>
      <c r="BV31" s="1">
        <v>2.3587310945305398E-3</v>
      </c>
      <c r="BW31" s="4">
        <v>-7.55462038313638E-4</v>
      </c>
      <c r="BX31" s="1">
        <v>9.0687721952538106E-3</v>
      </c>
      <c r="BY31" s="4">
        <v>7.7293262851583196E-3</v>
      </c>
      <c r="BZ31" s="1">
        <v>6.6837955558491494E-2</v>
      </c>
      <c r="CA31" s="4">
        <v>0.10021160535630599</v>
      </c>
      <c r="CB31" s="1">
        <v>-0.29516250092052798</v>
      </c>
      <c r="CC31" s="4">
        <v>-0.25206194079429001</v>
      </c>
      <c r="CD31" s="1">
        <v>-3.0229585045864898E-3</v>
      </c>
      <c r="CE31" s="4">
        <v>6.8508820535962802E-3</v>
      </c>
      <c r="CF31" s="1">
        <v>0.144558130228194</v>
      </c>
      <c r="CG31" s="4">
        <v>0.137178140765357</v>
      </c>
      <c r="CH31" s="1">
        <v>2.61207848708634E-2</v>
      </c>
      <c r="CI31" s="4">
        <v>3.1726337323019098E-2</v>
      </c>
      <c r="CJ31" s="1">
        <v>6.2428613965502004E-3</v>
      </c>
      <c r="CK31" s="4">
        <v>7.2996435088773601E-3</v>
      </c>
      <c r="CL31" s="1">
        <v>-0.10549203979261</v>
      </c>
      <c r="CM31" s="4">
        <v>-0.100352524061275</v>
      </c>
      <c r="CN31" s="1">
        <v>-1.6525630674840001E-3</v>
      </c>
      <c r="CO31" s="4">
        <v>-1.8038987946909901E-3</v>
      </c>
      <c r="CP31" s="1">
        <v>-8.1905643934575896E-4</v>
      </c>
      <c r="CQ31" s="4">
        <v>-3.0215209205770102E-3</v>
      </c>
      <c r="CR31" s="1">
        <v>-1.40688168669583E-3</v>
      </c>
      <c r="CS31" s="4">
        <v>-3.3058071208982502E-3</v>
      </c>
      <c r="CT31" s="1">
        <v>-2.85840354284564E-2</v>
      </c>
      <c r="CU31" s="4">
        <v>-2.4601712527491101E-2</v>
      </c>
      <c r="CV31" s="1">
        <v>-1.5236422789478999E-3</v>
      </c>
      <c r="CW31" s="4">
        <v>-1.2631391927365699E-3</v>
      </c>
      <c r="CX31" s="1">
        <v>-4.2336530066161403E-3</v>
      </c>
      <c r="CY31" s="4">
        <v>-4.0992923632002702E-3</v>
      </c>
      <c r="CZ31" s="1">
        <v>-7.2829559012941103E-3</v>
      </c>
      <c r="DA31" s="4">
        <v>-8.5083026524993693E-3</v>
      </c>
      <c r="DB31" s="1">
        <v>-3.4607986328691999E-3</v>
      </c>
      <c r="DC31" s="4">
        <v>-3.2408661075469698E-3</v>
      </c>
      <c r="DD31" s="1">
        <v>-4.0538454975678796E-3</v>
      </c>
      <c r="DE31" s="4">
        <v>-6.2565603380223302E-3</v>
      </c>
      <c r="DF31" s="1">
        <v>-6.0777297413180898E-3</v>
      </c>
      <c r="DG31" s="4">
        <v>-6.25600198976834E-3</v>
      </c>
      <c r="DH31" s="1">
        <v>-9.3660320089878103E-3</v>
      </c>
      <c r="DI31" s="4">
        <v>-9.9206203599276708E-3</v>
      </c>
      <c r="DJ31" s="1">
        <v>-7.2740881418701699E-3</v>
      </c>
      <c r="DK31" s="4">
        <v>-9.9216104419649395E-3</v>
      </c>
      <c r="DL31" s="1">
        <v>1.88404228862407E-3</v>
      </c>
      <c r="DM31" s="4">
        <v>8.1893847377900904E-4</v>
      </c>
      <c r="DN31" s="1">
        <v>1.0466915587409799E-3</v>
      </c>
      <c r="DO31" s="4">
        <v>1.1724335097104399E-3</v>
      </c>
      <c r="DP31" s="1">
        <v>-9.3867515425025805E-2</v>
      </c>
      <c r="DQ31" s="4">
        <v>-9.4559598144534698E-2</v>
      </c>
      <c r="DR31" s="1">
        <v>4.9922396041067497E-3</v>
      </c>
      <c r="DS31" s="4">
        <v>4.0884566629450503E-3</v>
      </c>
      <c r="DT31" s="1">
        <v>-2.51386510794153E-3</v>
      </c>
      <c r="DU31" s="4">
        <v>4.1361768650200704E-3</v>
      </c>
      <c r="DV31" s="1">
        <v>8.5167582569112294E-3</v>
      </c>
      <c r="DW31" s="4">
        <v>7.7469406453075998E-3</v>
      </c>
      <c r="DX31" s="1">
        <v>-4.2002655032842501E-3</v>
      </c>
      <c r="DY31" s="4">
        <v>1.2012319888388299E-3</v>
      </c>
      <c r="DZ31" s="1">
        <v>1.7682787697188701E-2</v>
      </c>
      <c r="EA31" s="4">
        <v>1.2961683589319499E-2</v>
      </c>
      <c r="EB31" s="1">
        <v>-2.5511612064054199E-2</v>
      </c>
      <c r="EC31" s="4">
        <v>-2.36965129581761E-2</v>
      </c>
      <c r="ED31" s="1">
        <v>-6.2564641506402596E-3</v>
      </c>
      <c r="EE31" s="4">
        <v>-5.8036123131371999E-3</v>
      </c>
      <c r="EF31" s="1">
        <v>119.557620731838</v>
      </c>
      <c r="EG31" s="4">
        <v>154.852449932377</v>
      </c>
      <c r="EH31" s="1">
        <v>124.702657062901</v>
      </c>
    </row>
    <row r="32" spans="1:138" x14ac:dyDescent="0.25">
      <c r="A32" s="3"/>
      <c r="B32" s="3" t="b">
        <v>0</v>
      </c>
      <c r="C32" s="3" t="s">
        <v>81</v>
      </c>
      <c r="D32" s="3"/>
      <c r="E32" s="4">
        <v>0.417935643961313</v>
      </c>
      <c r="F32" s="1">
        <v>-1.55302626069878E-2</v>
      </c>
      <c r="G32" s="4">
        <v>-2.3699948916095499E-3</v>
      </c>
      <c r="H32" s="1">
        <v>0</v>
      </c>
      <c r="I32" s="4">
        <v>-0.28503136995477801</v>
      </c>
      <c r="J32" s="1">
        <v>-2.3598276294510698E-2</v>
      </c>
      <c r="K32" s="4">
        <v>1360.6826609520599</v>
      </c>
      <c r="L32" s="1">
        <v>1162.2656633765901</v>
      </c>
      <c r="M32" s="4">
        <v>-1.89042093364774E-2</v>
      </c>
      <c r="N32" s="1">
        <v>4.1871761251119403E-2</v>
      </c>
      <c r="O32" s="4">
        <v>-0.27685149977010998</v>
      </c>
      <c r="P32" s="1">
        <v>-0.25421198299599701</v>
      </c>
      <c r="Q32" s="4">
        <v>9.0667067146757496</v>
      </c>
      <c r="R32" s="1">
        <v>1005.5562401718699</v>
      </c>
      <c r="S32" s="4">
        <v>3.3324737730018499</v>
      </c>
      <c r="T32" s="1">
        <v>9.9436483265816502</v>
      </c>
      <c r="U32" s="4">
        <v>300.10153081595001</v>
      </c>
      <c r="V32" s="1">
        <v>272.93978639674202</v>
      </c>
      <c r="W32" s="4">
        <v>2.6925631117091999</v>
      </c>
      <c r="X32" s="1">
        <v>1.3551493585575201</v>
      </c>
      <c r="Y32" s="4">
        <v>-0.26195550609894003</v>
      </c>
      <c r="Z32" s="1">
        <v>3.2597142138436199</v>
      </c>
      <c r="AA32" s="4">
        <v>0.16623268506462699</v>
      </c>
      <c r="AB32" s="1">
        <v>-4.6744837554558501E-2</v>
      </c>
      <c r="AC32" s="4">
        <v>-5.0669814326160398E-2</v>
      </c>
      <c r="AD32" s="1">
        <v>-5.1898537013681301E-2</v>
      </c>
      <c r="AE32" s="4">
        <v>0</v>
      </c>
      <c r="AF32" s="1">
        <v>2.1717435159004599</v>
      </c>
      <c r="AG32" s="4">
        <v>2.7021875446413799E-2</v>
      </c>
      <c r="AH32" s="1">
        <v>5.6490646006810002E-3</v>
      </c>
      <c r="AI32" s="4">
        <v>-7.7373071752316294E-2</v>
      </c>
      <c r="AJ32" s="1">
        <v>5.5826586630881997E-2</v>
      </c>
      <c r="AK32" s="4">
        <v>-1.28085188913688E-2</v>
      </c>
      <c r="AL32" s="1">
        <v>16.186326172434001</v>
      </c>
      <c r="AM32" s="4">
        <v>-1.1981237339264199</v>
      </c>
      <c r="AN32" s="1">
        <v>-1.14050296853012</v>
      </c>
      <c r="AO32" s="4">
        <v>1.3613295281642001E-2</v>
      </c>
      <c r="AP32" s="1">
        <v>8.8651616414954296E-3</v>
      </c>
      <c r="AQ32" s="4">
        <v>2.2163420022766198</v>
      </c>
      <c r="AR32" s="1">
        <v>-6.7696214588336603E-3</v>
      </c>
      <c r="AS32" s="4">
        <v>1.1706987514271601</v>
      </c>
      <c r="AT32" s="1">
        <v>0.19841875163098199</v>
      </c>
      <c r="AU32" s="4">
        <v>-0.19625089613451799</v>
      </c>
      <c r="AV32" s="1">
        <v>-0.162868848243956</v>
      </c>
      <c r="AW32" s="4">
        <v>5.5870610536645403E-2</v>
      </c>
      <c r="AX32" s="1">
        <v>5.0105509580249102E-3</v>
      </c>
      <c r="AY32" s="4">
        <v>1.2003793977085999</v>
      </c>
      <c r="AZ32" s="1">
        <v>1.24406162775636E-2</v>
      </c>
      <c r="BA32" s="4">
        <v>5.36671230140385</v>
      </c>
      <c r="BB32" s="1">
        <v>1.077578452994E-2</v>
      </c>
      <c r="BC32" s="4">
        <v>25.9084328605209</v>
      </c>
      <c r="BD32" s="1">
        <v>2.5185911094342002</v>
      </c>
      <c r="BE32" s="4">
        <v>-8.7555772487778807E-3</v>
      </c>
      <c r="BF32" s="1">
        <v>0.130725827015125</v>
      </c>
      <c r="BG32" s="4">
        <v>-0.31316457062552799</v>
      </c>
      <c r="BH32" s="1">
        <v>0.13502293567193999</v>
      </c>
      <c r="BI32" s="4">
        <v>0.12754011084565101</v>
      </c>
      <c r="BJ32" s="1">
        <v>-5.8124256359438995E-4</v>
      </c>
      <c r="BK32" s="4">
        <v>-2.9773722828111099E-3</v>
      </c>
      <c r="BL32" s="1">
        <v>-0.14383492964273101</v>
      </c>
      <c r="BM32" s="4">
        <v>-6.0302394789569898E-2</v>
      </c>
      <c r="BN32" s="1">
        <v>-8.5273631391646603E-3</v>
      </c>
      <c r="BO32" s="4">
        <v>-1.4832089566046E-2</v>
      </c>
      <c r="BP32" s="1">
        <v>1.9592429321911301E-2</v>
      </c>
      <c r="BQ32" s="4">
        <v>3.60945377224808E-2</v>
      </c>
      <c r="BR32" s="1">
        <v>3.25727329621713E-3</v>
      </c>
      <c r="BS32" s="4">
        <v>7.3617052572578197E-3</v>
      </c>
      <c r="BT32" s="1">
        <v>6.7105187917582299E-2</v>
      </c>
      <c r="BU32" s="4">
        <v>5.79779557079576E-2</v>
      </c>
      <c r="BV32" s="1">
        <v>1.59605609580125E-3</v>
      </c>
      <c r="BW32" s="4">
        <v>4.5887643958599802E-4</v>
      </c>
      <c r="BX32" s="1">
        <v>6.1076909818608199E-3</v>
      </c>
      <c r="BY32" s="4">
        <v>1.2167412740256E-2</v>
      </c>
      <c r="BZ32" s="1">
        <v>7.7048913981038206E-2</v>
      </c>
      <c r="CA32" s="4">
        <v>8.7571285046107797E-2</v>
      </c>
      <c r="CB32" s="1">
        <v>-0.32499841119727502</v>
      </c>
      <c r="CC32" s="4">
        <v>-0.245457938046936</v>
      </c>
      <c r="CD32" s="1">
        <v>-1.09946812960715E-2</v>
      </c>
      <c r="CE32" s="4">
        <v>4.19248782320455E-2</v>
      </c>
      <c r="CF32" s="1">
        <v>6.4194728097753298E-2</v>
      </c>
      <c r="CG32" s="4">
        <v>6.7043966604550101E-2</v>
      </c>
      <c r="CH32" s="1">
        <v>2.4784495563092299E-2</v>
      </c>
      <c r="CI32" s="4">
        <v>2.6923497810012999E-2</v>
      </c>
      <c r="CJ32" s="1">
        <v>5.2426558562865804E-3</v>
      </c>
      <c r="CK32" s="4">
        <v>7.1223938006399297E-3</v>
      </c>
      <c r="CL32" s="1">
        <v>-0.10491880296735701</v>
      </c>
      <c r="CM32" s="4">
        <v>-9.7924698172969393E-2</v>
      </c>
      <c r="CN32" s="1">
        <v>-1.9281658075768001E-3</v>
      </c>
      <c r="CO32" s="4">
        <v>-1.85290066127483E-3</v>
      </c>
      <c r="CP32" s="1">
        <v>-1.84077320086318E-3</v>
      </c>
      <c r="CQ32" s="4">
        <v>-3.5486484307598299E-3</v>
      </c>
      <c r="CR32" s="1">
        <v>-8.7564646132541905E-4</v>
      </c>
      <c r="CS32" s="4">
        <v>-2.9247810980532998E-3</v>
      </c>
      <c r="CT32" s="1">
        <v>-2.9063492578714899E-2</v>
      </c>
      <c r="CU32" s="4">
        <v>-2.06632102946528E-2</v>
      </c>
      <c r="CV32" s="1">
        <v>-1.74887584568248E-3</v>
      </c>
      <c r="CW32" s="4">
        <v>-1.8233684642196401E-3</v>
      </c>
      <c r="CX32" s="1">
        <v>-4.9778383914275996E-3</v>
      </c>
      <c r="CY32" s="4">
        <v>-4.5822672255476501E-3</v>
      </c>
      <c r="CZ32" s="1">
        <v>-7.1722363353052404E-3</v>
      </c>
      <c r="DA32" s="4">
        <v>-9.0092556425508102E-3</v>
      </c>
      <c r="DB32" s="1">
        <v>-3.7032911595972599E-3</v>
      </c>
      <c r="DC32" s="4">
        <v>-3.2396831008473402E-3</v>
      </c>
      <c r="DD32" s="1">
        <v>-4.4581507826444997E-3</v>
      </c>
      <c r="DE32" s="4">
        <v>-6.1786435356465698E-3</v>
      </c>
      <c r="DF32" s="1">
        <v>-5.9918229070945496E-3</v>
      </c>
      <c r="DG32" s="4">
        <v>-6.1341797104119099E-3</v>
      </c>
      <c r="DH32" s="1">
        <v>-9.1029093019696899E-3</v>
      </c>
      <c r="DI32" s="4">
        <v>-9.9065192116672696E-3</v>
      </c>
      <c r="DJ32" s="1">
        <v>-7.06555878893338E-3</v>
      </c>
      <c r="DK32" s="4">
        <v>-9.2678303003247992E-3</v>
      </c>
      <c r="DL32" s="1">
        <v>7.4965354368945801E-4</v>
      </c>
      <c r="DM32" s="4">
        <v>2.35794618746886E-3</v>
      </c>
      <c r="DN32" s="1">
        <v>5.2779801674409201E-4</v>
      </c>
      <c r="DO32" s="4">
        <v>2.0123229984882998E-3</v>
      </c>
      <c r="DP32" s="1">
        <v>-6.8527460350493494E-2</v>
      </c>
      <c r="DQ32" s="4">
        <v>-4.4680833505846701E-2</v>
      </c>
      <c r="DR32" s="1">
        <v>4.1911928575268098E-3</v>
      </c>
      <c r="DS32" s="4">
        <v>4.3041482263383802E-3</v>
      </c>
      <c r="DT32" s="1">
        <v>1.31663671627139E-2</v>
      </c>
      <c r="DU32" s="4">
        <v>2.0558324634721199E-2</v>
      </c>
      <c r="DV32" s="1">
        <v>3.85812846463392E-3</v>
      </c>
      <c r="DW32" s="4">
        <v>3.0708603947444098E-3</v>
      </c>
      <c r="DX32" s="1">
        <v>1.3826035085262799E-3</v>
      </c>
      <c r="DY32" s="4">
        <v>6.8388952030431199E-3</v>
      </c>
      <c r="DZ32" s="1">
        <v>6.9717522612177899E-3</v>
      </c>
      <c r="EA32" s="4">
        <v>7.9328697440148098E-4</v>
      </c>
      <c r="EB32" s="1">
        <v>-2.42453497249163E-2</v>
      </c>
      <c r="EC32" s="4">
        <v>-2.3439327613664102E-2</v>
      </c>
      <c r="ED32" s="1">
        <v>-6.1618711273859804E-3</v>
      </c>
      <c r="EE32" s="4">
        <v>-5.7834940803898104E-3</v>
      </c>
      <c r="EF32" s="1">
        <v>113.120977934845</v>
      </c>
      <c r="EG32" s="4">
        <v>126.74967116678999</v>
      </c>
      <c r="EH32" s="1">
        <v>111.886544574136</v>
      </c>
    </row>
    <row r="33" spans="1:138" x14ac:dyDescent="0.25">
      <c r="A33" s="3"/>
      <c r="B33" s="3" t="b">
        <v>0</v>
      </c>
      <c r="C33" s="3" t="s">
        <v>116</v>
      </c>
      <c r="D33" s="3"/>
      <c r="E33" s="4">
        <v>10.5695925129084</v>
      </c>
      <c r="F33" s="1">
        <v>9.7020649314579206</v>
      </c>
      <c r="G33" s="4">
        <v>9.7847658527441297</v>
      </c>
      <c r="H33" s="1">
        <v>9.2392989595257191</v>
      </c>
      <c r="I33" s="4">
        <v>19.722488506748402</v>
      </c>
      <c r="J33" s="1">
        <v>17.003831094164099</v>
      </c>
      <c r="K33" s="4">
        <v>718.98043454408196</v>
      </c>
      <c r="L33" s="1">
        <v>612.75655944398602</v>
      </c>
      <c r="M33" s="4">
        <v>17.038153269755199</v>
      </c>
      <c r="N33" s="1">
        <v>15.7969583080368</v>
      </c>
      <c r="O33" s="4">
        <v>13.7661089578183</v>
      </c>
      <c r="P33" s="1">
        <v>12.996199512634901</v>
      </c>
      <c r="Q33" s="4">
        <v>21.742012111380799</v>
      </c>
      <c r="R33" s="1">
        <v>-195.19374136329901</v>
      </c>
      <c r="S33" s="4">
        <v>13.8500770924287</v>
      </c>
      <c r="T33" s="1">
        <v>1.96541543006297</v>
      </c>
      <c r="U33" s="4">
        <v>168.723578326054</v>
      </c>
      <c r="V33" s="1">
        <v>148.55335499456999</v>
      </c>
      <c r="W33" s="4">
        <v>92.863350931515001</v>
      </c>
      <c r="X33" s="1">
        <v>52.750534051877999</v>
      </c>
      <c r="Y33" s="4">
        <v>16.238884621734702</v>
      </c>
      <c r="Z33" s="1">
        <v>57.571801936283897</v>
      </c>
      <c r="AA33" s="4">
        <v>22.406313542863899</v>
      </c>
      <c r="AB33" s="1">
        <v>10.019585744118499</v>
      </c>
      <c r="AC33" s="4">
        <v>10.0953338350068</v>
      </c>
      <c r="AD33" s="1">
        <v>10.142652523345401</v>
      </c>
      <c r="AE33" s="4">
        <v>9.7580438555357691</v>
      </c>
      <c r="AF33" s="1">
        <v>11.2412212425153</v>
      </c>
      <c r="AG33" s="4">
        <v>10.040131627281999</v>
      </c>
      <c r="AH33" s="1">
        <v>10.144148089375101</v>
      </c>
      <c r="AI33" s="4">
        <v>10.111435236000601</v>
      </c>
      <c r="AJ33" s="1">
        <v>10.2131423320713</v>
      </c>
      <c r="AK33" s="4">
        <v>10.2610881784308</v>
      </c>
      <c r="AL33" s="1">
        <v>25.3619174363605</v>
      </c>
      <c r="AM33" s="4">
        <v>17.906225508561601</v>
      </c>
      <c r="AN33" s="1">
        <v>18.1409375783138</v>
      </c>
      <c r="AO33" s="4">
        <v>10.0229351603259</v>
      </c>
      <c r="AP33" s="1">
        <v>10.1045499624596</v>
      </c>
      <c r="AQ33" s="4">
        <v>10.400556934440701</v>
      </c>
      <c r="AR33" s="1">
        <v>9.4074739995451608</v>
      </c>
      <c r="AS33" s="4">
        <v>10.5453890914954</v>
      </c>
      <c r="AT33" s="1">
        <v>10.187664390670101</v>
      </c>
      <c r="AU33" s="4">
        <v>10.262435455702899</v>
      </c>
      <c r="AV33" s="1">
        <v>10.575624477739</v>
      </c>
      <c r="AW33" s="4">
        <v>10.042592738968199</v>
      </c>
      <c r="AX33" s="1">
        <v>10.021615687849501</v>
      </c>
      <c r="AY33" s="4">
        <v>11.4839457262464</v>
      </c>
      <c r="AZ33" s="1">
        <v>10.324549146950201</v>
      </c>
      <c r="BA33" s="4">
        <v>10.957919171549801</v>
      </c>
      <c r="BB33" s="1">
        <v>10.0018452594372</v>
      </c>
      <c r="BC33" s="4">
        <v>15.822120551070901</v>
      </c>
      <c r="BD33" s="1">
        <v>10.9658397334219</v>
      </c>
      <c r="BE33" s="4">
        <v>9.4746036601629005</v>
      </c>
      <c r="BF33" s="1">
        <v>10.6160808461845</v>
      </c>
      <c r="BG33" s="4">
        <v>9.7278103908193607</v>
      </c>
      <c r="BH33" s="1">
        <v>10.222695459882001</v>
      </c>
      <c r="BI33" s="4">
        <v>10.5709976841756</v>
      </c>
      <c r="BJ33" s="1">
        <v>10.097367544138001</v>
      </c>
      <c r="BK33" s="4">
        <v>10.747522411101301</v>
      </c>
      <c r="BL33" s="1">
        <v>10.8062294383649</v>
      </c>
      <c r="BM33" s="4">
        <v>11.617108795298901</v>
      </c>
      <c r="BN33" s="1">
        <v>9.8006643565656297</v>
      </c>
      <c r="BO33" s="4">
        <v>10.393064484010599</v>
      </c>
      <c r="BP33" s="1">
        <v>9.5396860016328997</v>
      </c>
      <c r="BQ33" s="4">
        <v>10.139558452777001</v>
      </c>
      <c r="BR33" s="1">
        <v>9.8792137847629906</v>
      </c>
      <c r="BS33" s="4">
        <v>10.1604229360487</v>
      </c>
      <c r="BT33" s="1">
        <v>10.6565337657662</v>
      </c>
      <c r="BU33" s="4">
        <v>10.8518459215089</v>
      </c>
      <c r="BV33" s="1">
        <v>10.051480081457701</v>
      </c>
      <c r="BW33" s="4">
        <v>10.226597987305601</v>
      </c>
      <c r="BX33" s="1">
        <v>10.0064543833644</v>
      </c>
      <c r="BY33" s="4">
        <v>10.685154685224999</v>
      </c>
      <c r="BZ33" s="1">
        <v>9.6967328388149898</v>
      </c>
      <c r="CA33" s="4">
        <v>10.4635489330542</v>
      </c>
      <c r="CB33" s="1">
        <v>9.6172010061597302</v>
      </c>
      <c r="CC33" s="4">
        <v>10.3618181768918</v>
      </c>
      <c r="CD33" s="1">
        <v>9.6707498292835208</v>
      </c>
      <c r="CE33" s="4">
        <v>11.166352528843399</v>
      </c>
      <c r="CF33" s="1">
        <v>9.8770144770867301</v>
      </c>
      <c r="CG33" s="4">
        <v>10.4242739728311</v>
      </c>
      <c r="CH33" s="1">
        <v>9.8136528784880497</v>
      </c>
      <c r="CI33" s="4">
        <v>10.658920213528599</v>
      </c>
      <c r="CJ33" s="1">
        <v>9.7736067326008893</v>
      </c>
      <c r="CK33" s="4">
        <v>10.2875268320328</v>
      </c>
      <c r="CL33" s="1">
        <v>9.7608778427298901</v>
      </c>
      <c r="CM33" s="4">
        <v>10.247567080607601</v>
      </c>
      <c r="CN33" s="1">
        <v>9.5848870196647393</v>
      </c>
      <c r="CO33" s="4">
        <v>10.1549661795058</v>
      </c>
      <c r="CP33" s="1">
        <v>9.5548212298443005</v>
      </c>
      <c r="CQ33" s="4">
        <v>9.9902855700579103</v>
      </c>
      <c r="CR33" s="1">
        <v>9.4649632533496906</v>
      </c>
      <c r="CS33" s="4">
        <v>9.9253017703508402</v>
      </c>
      <c r="CT33" s="1">
        <v>9.49719080439578</v>
      </c>
      <c r="CU33" s="4">
        <v>10.1070705083429</v>
      </c>
      <c r="CV33" s="1">
        <v>9.4623216687407901</v>
      </c>
      <c r="CW33" s="4">
        <v>9.8031266700067494</v>
      </c>
      <c r="CX33" s="1">
        <v>9.5594167613242202</v>
      </c>
      <c r="CY33" s="4">
        <v>9.8098447351214393</v>
      </c>
      <c r="CZ33" s="1">
        <v>9.2455369871935993</v>
      </c>
      <c r="DA33" s="4">
        <v>9.8175750202019998</v>
      </c>
      <c r="DB33" s="1">
        <v>9.5349459841795294</v>
      </c>
      <c r="DC33" s="4">
        <v>9.7793609242460295</v>
      </c>
      <c r="DD33" s="1">
        <v>9.2454467546275492</v>
      </c>
      <c r="DE33" s="4">
        <v>9.8515060834708805</v>
      </c>
      <c r="DF33" s="1">
        <v>9.4410796555204595</v>
      </c>
      <c r="DG33" s="4">
        <v>9.7804605474448696</v>
      </c>
      <c r="DH33" s="1">
        <v>9.1272414498898709</v>
      </c>
      <c r="DI33" s="4">
        <v>9.6721295411728896</v>
      </c>
      <c r="DJ33" s="1">
        <v>9.4297679942500903</v>
      </c>
      <c r="DK33" s="4">
        <v>9.8109486834303397</v>
      </c>
      <c r="DL33" s="1">
        <v>8.8446069146447108</v>
      </c>
      <c r="DM33" s="4">
        <v>9.4143385429539101</v>
      </c>
      <c r="DN33" s="1">
        <v>6.1549276610964601</v>
      </c>
      <c r="DO33" s="4">
        <v>6.3318196910496498</v>
      </c>
      <c r="DP33" s="1">
        <v>8.4726481434184304</v>
      </c>
      <c r="DQ33" s="4">
        <v>8.8704036369641592</v>
      </c>
      <c r="DR33" s="1">
        <v>9.2179170479366501</v>
      </c>
      <c r="DS33" s="4">
        <v>9.6488730755137109</v>
      </c>
      <c r="DT33" s="1">
        <v>8.7323258935958901</v>
      </c>
      <c r="DU33" s="4">
        <v>9.1850416979235803</v>
      </c>
      <c r="DV33" s="1">
        <v>8.6959484773038707</v>
      </c>
      <c r="DW33" s="4">
        <v>9.3350367154622393</v>
      </c>
      <c r="DX33" s="1">
        <v>9.0627586091917607</v>
      </c>
      <c r="DY33" s="4">
        <v>9.5860958509832592</v>
      </c>
      <c r="DZ33" s="1">
        <v>8.6491891590481593</v>
      </c>
      <c r="EA33" s="4">
        <v>9.4855061203303297</v>
      </c>
      <c r="EB33" s="1">
        <v>9.2746259064868504</v>
      </c>
      <c r="EC33" s="4">
        <v>9.1680569215849808</v>
      </c>
      <c r="ED33" s="1">
        <v>9.2013375799864505</v>
      </c>
      <c r="EE33" s="4">
        <v>9.0808630629884703</v>
      </c>
      <c r="EF33" s="1">
        <v>105.33917141896499</v>
      </c>
      <c r="EG33" s="4">
        <v>116.033564551994</v>
      </c>
      <c r="EH33" s="1">
        <v>104.274428381216</v>
      </c>
    </row>
    <row r="34" spans="1:138" x14ac:dyDescent="0.25">
      <c r="A34" s="3"/>
      <c r="B34" s="3" t="b">
        <v>0</v>
      </c>
      <c r="C34" s="3" t="s">
        <v>58</v>
      </c>
      <c r="D34" s="3"/>
      <c r="E34" s="4">
        <v>211.91169302109199</v>
      </c>
      <c r="F34" s="1">
        <v>184.76126191351901</v>
      </c>
      <c r="G34" s="4">
        <v>200.59096605268101</v>
      </c>
      <c r="H34" s="1">
        <v>178.22987411155501</v>
      </c>
      <c r="I34" s="4">
        <v>205.711578481608</v>
      </c>
      <c r="J34" s="1">
        <v>182.00097865957201</v>
      </c>
      <c r="K34" s="4">
        <v>616.04718604917002</v>
      </c>
      <c r="L34" s="1">
        <v>541.637803699492</v>
      </c>
      <c r="M34" s="4">
        <v>212.91153497946101</v>
      </c>
      <c r="N34" s="1">
        <v>198.528891884941</v>
      </c>
      <c r="O34" s="4">
        <v>207.07712227748101</v>
      </c>
      <c r="P34" s="1">
        <v>200.28857665346101</v>
      </c>
      <c r="Q34" s="4">
        <v>215.284888373537</v>
      </c>
      <c r="R34" s="1">
        <v>-118.89020083358901</v>
      </c>
      <c r="S34" s="4">
        <v>209.49364380701999</v>
      </c>
      <c r="T34" s="1">
        <v>189.804473878663</v>
      </c>
      <c r="U34" s="4">
        <v>299.52758169082199</v>
      </c>
      <c r="V34" s="1">
        <v>277.92867833001702</v>
      </c>
      <c r="W34" s="4">
        <v>272.19933178774698</v>
      </c>
      <c r="X34" s="1">
        <v>203.01304522811</v>
      </c>
      <c r="Y34" s="4">
        <v>188.124892433794</v>
      </c>
      <c r="Z34" s="1">
        <v>200.959927549132</v>
      </c>
      <c r="AA34" s="4">
        <v>201.72704270293599</v>
      </c>
      <c r="AB34" s="1">
        <v>201.97046899798599</v>
      </c>
      <c r="AC34" s="4">
        <v>201.56414464413101</v>
      </c>
      <c r="AD34" s="1">
        <v>203.982494235183</v>
      </c>
      <c r="AE34" s="4">
        <v>198.626492933023</v>
      </c>
      <c r="AF34" s="1">
        <v>200.73380905130099</v>
      </c>
      <c r="AG34" s="4">
        <v>200.94224745222201</v>
      </c>
      <c r="AH34" s="1">
        <v>200.24426179031599</v>
      </c>
      <c r="AI34" s="4">
        <v>198.36660209834201</v>
      </c>
      <c r="AJ34" s="1">
        <v>202.20647626364499</v>
      </c>
      <c r="AK34" s="4">
        <v>205.266013629014</v>
      </c>
      <c r="AL34" s="1">
        <v>206.76561408101901</v>
      </c>
      <c r="AM34" s="4">
        <v>200.371781404378</v>
      </c>
      <c r="AN34" s="1">
        <v>200.95548031670799</v>
      </c>
      <c r="AO34" s="4">
        <v>201.526813522498</v>
      </c>
      <c r="AP34" s="1">
        <v>199.44662577121699</v>
      </c>
      <c r="AQ34" s="4">
        <v>202.46021061345101</v>
      </c>
      <c r="AR34" s="1">
        <v>197.08642265992501</v>
      </c>
      <c r="AS34" s="4">
        <v>202.914441860919</v>
      </c>
      <c r="AT34" s="1">
        <v>199.75882935992399</v>
      </c>
      <c r="AU34" s="4">
        <v>203.39038093654599</v>
      </c>
      <c r="AV34" s="1">
        <v>203.47522765411301</v>
      </c>
      <c r="AW34" s="4">
        <v>202.66044444539301</v>
      </c>
      <c r="AX34" s="1">
        <v>202.57369012074</v>
      </c>
      <c r="AY34" s="4">
        <v>205.20166425070201</v>
      </c>
      <c r="AZ34" s="1">
        <v>206.65269334459299</v>
      </c>
      <c r="BA34" s="4">
        <v>201.564575351874</v>
      </c>
      <c r="BB34" s="1">
        <v>203.75881222552999</v>
      </c>
      <c r="BC34" s="4">
        <v>209.93124125829399</v>
      </c>
      <c r="BD34" s="1">
        <v>202.95299364121399</v>
      </c>
      <c r="BE34" s="4">
        <v>199.02648127273</v>
      </c>
      <c r="BF34" s="1">
        <v>208.70450602153599</v>
      </c>
      <c r="BG34" s="4">
        <v>208.71559063903899</v>
      </c>
      <c r="BH34" s="1">
        <v>204.56918802176301</v>
      </c>
      <c r="BI34" s="4">
        <v>212.565007428813</v>
      </c>
      <c r="BJ34" s="1">
        <v>203.57469727224401</v>
      </c>
      <c r="BK34" s="4">
        <v>214.19584499324</v>
      </c>
      <c r="BL34" s="1">
        <v>202.875334835703</v>
      </c>
      <c r="BM34" s="4">
        <v>207.496050830748</v>
      </c>
      <c r="BN34" s="1">
        <v>201.32772388530401</v>
      </c>
      <c r="BO34" s="4">
        <v>205.02650411545</v>
      </c>
      <c r="BP34" s="1">
        <v>193.58092608149801</v>
      </c>
      <c r="BQ34" s="4">
        <v>194.75831578463601</v>
      </c>
      <c r="BR34" s="1">
        <v>201.44398973732001</v>
      </c>
      <c r="BS34" s="4">
        <v>205.2225331379</v>
      </c>
      <c r="BT34" s="1">
        <v>218.421551037066</v>
      </c>
      <c r="BU34" s="4">
        <v>215.98742050727799</v>
      </c>
      <c r="BV34" s="1">
        <v>205.19053860562599</v>
      </c>
      <c r="BW34" s="4">
        <v>208.511275725324</v>
      </c>
      <c r="BX34" s="1">
        <v>203.28978962484601</v>
      </c>
      <c r="BY34" s="4">
        <v>209.167567458337</v>
      </c>
      <c r="BZ34" s="1">
        <v>201.17033480958901</v>
      </c>
      <c r="CA34" s="4">
        <v>214.89952468953501</v>
      </c>
      <c r="CB34" s="1">
        <v>202.274315168431</v>
      </c>
      <c r="CC34" s="4">
        <v>214.90286581107199</v>
      </c>
      <c r="CD34" s="1">
        <v>198.690734973243</v>
      </c>
      <c r="CE34" s="4">
        <v>211.70698563035</v>
      </c>
      <c r="CF34" s="1">
        <v>202.04201295260199</v>
      </c>
      <c r="CG34" s="4">
        <v>211.187671633251</v>
      </c>
      <c r="CH34" s="1">
        <v>202.67284552967899</v>
      </c>
      <c r="CI34" s="4">
        <v>210.26236215731399</v>
      </c>
      <c r="CJ34" s="1">
        <v>201.497551406773</v>
      </c>
      <c r="CK34" s="4">
        <v>208.050199615477</v>
      </c>
      <c r="CL34" s="1">
        <v>199.340123750332</v>
      </c>
      <c r="CM34" s="4">
        <v>205.48263564473601</v>
      </c>
      <c r="CN34" s="1">
        <v>198.12751664584701</v>
      </c>
      <c r="CO34" s="4">
        <v>205.00301977546999</v>
      </c>
      <c r="CP34" s="1">
        <v>199.66594204684901</v>
      </c>
      <c r="CQ34" s="4">
        <v>207.70368503816101</v>
      </c>
      <c r="CR34" s="1">
        <v>198.484979101595</v>
      </c>
      <c r="CS34" s="4">
        <v>209.890806355297</v>
      </c>
      <c r="CT34" s="1">
        <v>199.175705306721</v>
      </c>
      <c r="CU34" s="4">
        <v>206.74828277098101</v>
      </c>
      <c r="CV34" s="1">
        <v>199.868883299245</v>
      </c>
      <c r="CW34" s="4">
        <v>206.05402330730999</v>
      </c>
      <c r="CX34" s="1">
        <v>197.03513059322299</v>
      </c>
      <c r="CY34" s="4">
        <v>202.96461055705501</v>
      </c>
      <c r="CZ34" s="1">
        <v>195.87007591263301</v>
      </c>
      <c r="DA34" s="4">
        <v>206.44060221614501</v>
      </c>
      <c r="DB34" s="1">
        <v>196.90789323195801</v>
      </c>
      <c r="DC34" s="4">
        <v>205.000767946428</v>
      </c>
      <c r="DD34" s="1">
        <v>195.43084012584299</v>
      </c>
      <c r="DE34" s="4">
        <v>204.848237075405</v>
      </c>
      <c r="DF34" s="1">
        <v>195.83181623010501</v>
      </c>
      <c r="DG34" s="4">
        <v>204.13957756964501</v>
      </c>
      <c r="DH34" s="1">
        <v>196.973397518779</v>
      </c>
      <c r="DI34" s="4">
        <v>204.743448329259</v>
      </c>
      <c r="DJ34" s="1">
        <v>197.525753727877</v>
      </c>
      <c r="DK34" s="4">
        <v>205.35211911690101</v>
      </c>
      <c r="DL34" s="1">
        <v>194.637531903346</v>
      </c>
      <c r="DM34" s="4">
        <v>203.17546575141401</v>
      </c>
      <c r="DN34" s="1">
        <v>184.47532806783499</v>
      </c>
      <c r="DO34" s="4">
        <v>191.06638369498901</v>
      </c>
      <c r="DP34" s="1">
        <v>195.09465163776699</v>
      </c>
      <c r="DQ34" s="4">
        <v>201.686243489692</v>
      </c>
      <c r="DR34" s="1">
        <v>198.54740052189399</v>
      </c>
      <c r="DS34" s="4">
        <v>203.46695425809699</v>
      </c>
      <c r="DT34" s="1">
        <v>196.029021924494</v>
      </c>
      <c r="DU34" s="4">
        <v>200.768985629909</v>
      </c>
      <c r="DV34" s="1">
        <v>196.204652437964</v>
      </c>
      <c r="DW34" s="4">
        <v>204.83037111678399</v>
      </c>
      <c r="DX34" s="1">
        <v>197.85402218067901</v>
      </c>
      <c r="DY34" s="4">
        <v>204.695792780799</v>
      </c>
      <c r="DZ34" s="1">
        <v>197.84916228922501</v>
      </c>
      <c r="EA34" s="4">
        <v>206.80130727195501</v>
      </c>
      <c r="EB34" s="1">
        <v>195.07981331716701</v>
      </c>
      <c r="EC34" s="4">
        <v>201.72797671550501</v>
      </c>
      <c r="ED34" s="1">
        <v>192.83615468091401</v>
      </c>
      <c r="EE34" s="4">
        <v>200.871898056014</v>
      </c>
      <c r="EF34" s="1">
        <v>100.909351538709</v>
      </c>
      <c r="EG34" s="4">
        <v>108.25439194062299</v>
      </c>
      <c r="EH34" s="1">
        <v>99.775977350899893</v>
      </c>
    </row>
    <row r="35" spans="1:138" x14ac:dyDescent="0.25">
      <c r="A35" s="3"/>
      <c r="B35" s="3" t="b">
        <v>0</v>
      </c>
      <c r="C35" s="3" t="s">
        <v>17</v>
      </c>
      <c r="D35" s="3"/>
      <c r="E35" s="4">
        <v>0.29571436826790098</v>
      </c>
      <c r="F35" s="1">
        <v>-1.3280120790418E-3</v>
      </c>
      <c r="G35" s="4">
        <v>1.30116281736319E-2</v>
      </c>
      <c r="H35" s="1">
        <v>0</v>
      </c>
      <c r="I35" s="4">
        <v>3.63500405640215</v>
      </c>
      <c r="J35" s="1">
        <v>2.7938893543840102</v>
      </c>
      <c r="K35" s="4">
        <v>275.40041071527298</v>
      </c>
      <c r="L35" s="1">
        <v>235.28455243115701</v>
      </c>
      <c r="M35" s="4">
        <v>8.5186865613866899E-3</v>
      </c>
      <c r="N35" s="1">
        <v>7.4464434825357903E-2</v>
      </c>
      <c r="O35" s="4">
        <v>5.5070832090160601E-2</v>
      </c>
      <c r="P35" s="1">
        <v>-0.12322413569811801</v>
      </c>
      <c r="Q35" s="4">
        <v>6.4074616649348703</v>
      </c>
      <c r="R35" s="1">
        <v>-374.18623109996702</v>
      </c>
      <c r="S35" s="4">
        <v>2.6140304727102901</v>
      </c>
      <c r="T35" s="1">
        <v>-24.382689004482401</v>
      </c>
      <c r="U35" s="4">
        <v>67.577530376378206</v>
      </c>
      <c r="V35" s="1">
        <v>53.514822130635402</v>
      </c>
      <c r="W35" s="4">
        <v>-0.72899561169647698</v>
      </c>
      <c r="X35" s="1">
        <v>-0.23198317853939701</v>
      </c>
      <c r="Y35" s="4">
        <v>-4.4095271260616896E-3</v>
      </c>
      <c r="Z35" s="1">
        <v>-1.0936636269000399</v>
      </c>
      <c r="AA35" s="4">
        <v>-0.352858918028021</v>
      </c>
      <c r="AB35" s="1">
        <v>1.36766944944147E-2</v>
      </c>
      <c r="AC35" s="4">
        <v>2.3997200689503399E-3</v>
      </c>
      <c r="AD35" s="1">
        <v>-5.7424090599033299E-2</v>
      </c>
      <c r="AE35" s="4">
        <v>0</v>
      </c>
      <c r="AF35" s="1">
        <v>0.96884548998173103</v>
      </c>
      <c r="AG35" s="4">
        <v>-5.8921295228400701E-3</v>
      </c>
      <c r="AH35" s="1">
        <v>3.08641386646978E-2</v>
      </c>
      <c r="AI35" s="4">
        <v>-8.8094352579946508E-3</v>
      </c>
      <c r="AJ35" s="1">
        <v>7.2099391680970598E-2</v>
      </c>
      <c r="AK35" s="4">
        <v>-1.01039409133121E-2</v>
      </c>
      <c r="AL35" s="1">
        <v>5.0782032433024003E-2</v>
      </c>
      <c r="AM35" s="4">
        <v>-0.123653807716118</v>
      </c>
      <c r="AN35" s="1">
        <v>-4.1140782003083097E-2</v>
      </c>
      <c r="AO35" s="4">
        <v>1.25463973518781E-2</v>
      </c>
      <c r="AP35" s="1">
        <v>7.1559142608704903E-3</v>
      </c>
      <c r="AQ35" s="4">
        <v>0.159176426222922</v>
      </c>
      <c r="AR35" s="1">
        <v>1.3454561966383E-2</v>
      </c>
      <c r="AS35" s="4">
        <v>0.11454313921680701</v>
      </c>
      <c r="AT35" s="1">
        <v>5.4354802199233401E-2</v>
      </c>
      <c r="AU35" s="4">
        <v>-0.11436726792507799</v>
      </c>
      <c r="AV35" s="1">
        <v>-5.6067478781109799E-2</v>
      </c>
      <c r="AW35" s="4">
        <v>9.2802426245948602E-2</v>
      </c>
      <c r="AX35" s="1">
        <v>1.2356610898099599E-3</v>
      </c>
      <c r="AY35" s="4">
        <v>1.90950460223861</v>
      </c>
      <c r="AZ35" s="1">
        <v>1.1908560552520899E-2</v>
      </c>
      <c r="BA35" s="4">
        <v>7.5421857454564006E-2</v>
      </c>
      <c r="BB35" s="1">
        <v>1.3690864548850599E-2</v>
      </c>
      <c r="BC35" s="4">
        <v>2.5047613360648802</v>
      </c>
      <c r="BD35" s="1">
        <v>0.98668468813349097</v>
      </c>
      <c r="BE35" s="4">
        <v>4.6536461816151804E-3</v>
      </c>
      <c r="BF35" s="1">
        <v>0.13103566971171701</v>
      </c>
      <c r="BG35" s="4">
        <v>-0.62653889170906596</v>
      </c>
      <c r="BH35" s="1">
        <v>0.100191379894166</v>
      </c>
      <c r="BI35" s="4">
        <v>7.5372174510494105E-2</v>
      </c>
      <c r="BJ35" s="1">
        <v>2.1167433395678299E-3</v>
      </c>
      <c r="BK35" s="4">
        <v>-1.6503145278021099E-3</v>
      </c>
      <c r="BL35" s="1">
        <v>1.12695130366118E-2</v>
      </c>
      <c r="BM35" s="4">
        <v>6.0818812933660302E-2</v>
      </c>
      <c r="BN35" s="1">
        <v>1.46401755981215E-2</v>
      </c>
      <c r="BO35" s="4">
        <v>9.2944655471557096E-3</v>
      </c>
      <c r="BP35" s="1">
        <v>0.329309825410738</v>
      </c>
      <c r="BQ35" s="4">
        <v>0.39361506817589598</v>
      </c>
      <c r="BR35" s="1">
        <v>4.66540650980082E-2</v>
      </c>
      <c r="BS35" s="4">
        <v>4.8781339389440299E-2</v>
      </c>
      <c r="BT35" s="1">
        <v>5.83016611338351E-2</v>
      </c>
      <c r="BU35" s="4">
        <v>4.11790444417365E-2</v>
      </c>
      <c r="BV35" s="1">
        <v>2.3756248398351001E-3</v>
      </c>
      <c r="BW35" s="4">
        <v>6.5387553811104603E-3</v>
      </c>
      <c r="BX35" s="1">
        <v>4.7402297117751499E-2</v>
      </c>
      <c r="BY35" s="4">
        <v>4.8777871229789799E-2</v>
      </c>
      <c r="BZ35" s="1">
        <v>0.19171999519353</v>
      </c>
      <c r="CA35" s="4">
        <v>0.211217701901699</v>
      </c>
      <c r="CB35" s="1">
        <v>-0.209340294113051</v>
      </c>
      <c r="CC35" s="4">
        <v>-0.18904907578011099</v>
      </c>
      <c r="CD35" s="1">
        <v>6.3590530109370103E-2</v>
      </c>
      <c r="CE35" s="4">
        <v>3.28638921607066E-2</v>
      </c>
      <c r="CF35" s="1">
        <v>6.3313739346256906E-2</v>
      </c>
      <c r="CG35" s="4">
        <v>5.0529077609353101E-2</v>
      </c>
      <c r="CH35" s="1">
        <v>3.1214335348525601E-3</v>
      </c>
      <c r="CI35" s="4">
        <v>-1.5752861196167499E-2</v>
      </c>
      <c r="CJ35" s="1">
        <v>1.18061788675359E-2</v>
      </c>
      <c r="CK35" s="4">
        <v>9.6050600102726407E-3</v>
      </c>
      <c r="CL35" s="1">
        <v>6.2753037968508998E-3</v>
      </c>
      <c r="CM35" s="4">
        <v>1.19294424761749E-2</v>
      </c>
      <c r="CN35" s="1">
        <v>9.6624960214147203E-3</v>
      </c>
      <c r="CO35" s="4">
        <v>7.3399982172361001E-3</v>
      </c>
      <c r="CP35" s="1">
        <v>8.9739982993924002E-3</v>
      </c>
      <c r="CQ35" s="4">
        <v>5.03822811624903E-3</v>
      </c>
      <c r="CR35" s="1">
        <v>9.2278236798195197E-3</v>
      </c>
      <c r="CS35" s="4">
        <v>5.5271456118585497E-3</v>
      </c>
      <c r="CT35" s="1">
        <v>5.6247038917566104E-3</v>
      </c>
      <c r="CU35" s="4">
        <v>3.4385677987432699E-3</v>
      </c>
      <c r="CV35" s="1">
        <v>8.5039240681318608E-3</v>
      </c>
      <c r="CW35" s="4">
        <v>5.5331233434744997E-3</v>
      </c>
      <c r="CX35" s="1">
        <v>6.24496807911865E-3</v>
      </c>
      <c r="CY35" s="4">
        <v>4.8686750916358901E-3</v>
      </c>
      <c r="CZ35" s="1">
        <v>6.2659994708907799E-3</v>
      </c>
      <c r="DA35" s="4">
        <v>4.1429601123674498E-3</v>
      </c>
      <c r="DB35" s="1">
        <v>5.4819380489389601E-3</v>
      </c>
      <c r="DC35" s="4">
        <v>4.1708551394663501E-3</v>
      </c>
      <c r="DD35" s="1">
        <v>4.88369075130038E-3</v>
      </c>
      <c r="DE35" s="4">
        <v>8.9890156015493905E-4</v>
      </c>
      <c r="DF35" s="1">
        <v>5.47014627805994E-3</v>
      </c>
      <c r="DG35" s="4">
        <v>3.49067484650049E-3</v>
      </c>
      <c r="DH35" s="1">
        <v>5.3853603955056001E-3</v>
      </c>
      <c r="DI35" s="4">
        <v>3.2679566967855202E-3</v>
      </c>
      <c r="DJ35" s="1">
        <v>6.6345278053181501E-3</v>
      </c>
      <c r="DK35" s="4">
        <v>2.6719663901438998E-3</v>
      </c>
      <c r="DL35" s="1">
        <v>1.2463378600470899E-2</v>
      </c>
      <c r="DM35" s="4">
        <v>1.4045592165883899E-2</v>
      </c>
      <c r="DN35" s="1">
        <v>1.28027370294845E-2</v>
      </c>
      <c r="DO35" s="4">
        <v>1.39029227282816E-2</v>
      </c>
      <c r="DP35" s="1">
        <v>0.18365550569084499</v>
      </c>
      <c r="DQ35" s="4">
        <v>0.22752042883066001</v>
      </c>
      <c r="DR35" s="1">
        <v>6.8795297772590996E-3</v>
      </c>
      <c r="DS35" s="4">
        <v>3.9014522292498801E-3</v>
      </c>
      <c r="DT35" s="1">
        <v>0.47738313171519597</v>
      </c>
      <c r="DU35" s="4">
        <v>0.34871271469054499</v>
      </c>
      <c r="DV35" s="1">
        <v>0.29467635277336401</v>
      </c>
      <c r="DW35" s="4">
        <v>0.236229791737321</v>
      </c>
      <c r="DX35" s="1">
        <v>1.25730879651152E-2</v>
      </c>
      <c r="DY35" s="4">
        <v>1.39800460698237E-2</v>
      </c>
      <c r="DZ35" s="1">
        <v>9.1758748233450302E-2</v>
      </c>
      <c r="EA35" s="4">
        <v>8.3032994938179894E-2</v>
      </c>
      <c r="EB35" s="1">
        <v>1.31944710190626E-2</v>
      </c>
      <c r="EC35" s="4">
        <v>1.5323341622233999E-2</v>
      </c>
      <c r="ED35" s="1">
        <v>9.812119482230661E-4</v>
      </c>
      <c r="EE35" s="4">
        <v>1.4003485153168301E-3</v>
      </c>
      <c r="EF35" s="1">
        <v>100.841308659237</v>
      </c>
      <c r="EG35" s="4">
        <v>107.30195386195101</v>
      </c>
      <c r="EH35" s="1">
        <v>101.15217948696601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9"/>
  <sheetViews>
    <sheetView topLeftCell="DM1" workbookViewId="0">
      <selection activeCell="DX7" sqref="DX7"/>
    </sheetView>
  </sheetViews>
  <sheetFormatPr defaultRowHeight="15" x14ac:dyDescent="0.25"/>
  <cols>
    <col min="1" max="1" width="9.85546875" bestFit="1" customWidth="1"/>
    <col min="2" max="8" width="12" bestFit="1" customWidth="1"/>
    <col min="9" max="9" width="5.5703125" bestFit="1" customWidth="1"/>
  </cols>
  <sheetData>
    <row r="1" spans="1:135" x14ac:dyDescent="0.25">
      <c r="A1" s="10" t="s">
        <v>167</v>
      </c>
      <c r="B1" s="11">
        <v>1</v>
      </c>
      <c r="C1" s="11">
        <v>3</v>
      </c>
      <c r="D1" s="11">
        <v>1</v>
      </c>
      <c r="E1" s="11">
        <v>3</v>
      </c>
      <c r="F1" s="11">
        <v>1</v>
      </c>
      <c r="G1" s="11">
        <v>3</v>
      </c>
      <c r="H1" s="11">
        <v>1</v>
      </c>
      <c r="I1" s="11">
        <v>3</v>
      </c>
      <c r="J1" s="11">
        <v>1</v>
      </c>
      <c r="K1" s="11">
        <v>3</v>
      </c>
      <c r="L1" s="11">
        <v>1</v>
      </c>
      <c r="M1" s="11">
        <v>3</v>
      </c>
      <c r="N1" s="11">
        <v>1</v>
      </c>
      <c r="O1" s="11">
        <v>3</v>
      </c>
      <c r="P1" s="11">
        <v>1</v>
      </c>
      <c r="Q1" s="11">
        <v>3</v>
      </c>
      <c r="R1" s="11">
        <v>1</v>
      </c>
      <c r="S1" s="11">
        <v>3</v>
      </c>
      <c r="T1" s="11">
        <v>2</v>
      </c>
      <c r="U1" s="11">
        <v>1</v>
      </c>
      <c r="V1" s="11">
        <v>3</v>
      </c>
      <c r="W1" s="11">
        <v>1</v>
      </c>
      <c r="X1" s="11">
        <v>3</v>
      </c>
      <c r="Y1" s="11">
        <v>1</v>
      </c>
      <c r="Z1" s="11">
        <v>3</v>
      </c>
      <c r="AA1" s="11">
        <v>1</v>
      </c>
      <c r="AB1" s="11">
        <v>3</v>
      </c>
      <c r="AC1" s="11">
        <v>1</v>
      </c>
      <c r="AD1" s="11">
        <v>3</v>
      </c>
      <c r="AE1" s="11">
        <v>1</v>
      </c>
      <c r="AF1" s="11">
        <v>3</v>
      </c>
      <c r="AG1" s="11">
        <v>1</v>
      </c>
      <c r="AH1" s="11">
        <v>3</v>
      </c>
      <c r="AI1" s="11">
        <v>1</v>
      </c>
      <c r="AJ1" s="11">
        <v>2</v>
      </c>
      <c r="AK1" s="11">
        <v>3</v>
      </c>
      <c r="AL1" s="11">
        <v>1</v>
      </c>
      <c r="AM1" s="11">
        <v>3</v>
      </c>
      <c r="AN1" s="11">
        <v>1</v>
      </c>
      <c r="AO1" s="11">
        <v>3</v>
      </c>
      <c r="AP1" s="11">
        <v>1</v>
      </c>
      <c r="AQ1" s="11">
        <v>3</v>
      </c>
      <c r="AR1" s="11">
        <v>1</v>
      </c>
      <c r="AS1" s="11">
        <v>3</v>
      </c>
      <c r="AT1" s="11">
        <v>1</v>
      </c>
      <c r="AU1" s="11">
        <v>3</v>
      </c>
      <c r="AV1" s="11">
        <v>1</v>
      </c>
      <c r="AW1" s="11">
        <v>3</v>
      </c>
      <c r="AX1" s="11">
        <v>1</v>
      </c>
      <c r="AY1" s="11">
        <v>3</v>
      </c>
      <c r="AZ1" s="11">
        <v>1</v>
      </c>
      <c r="BA1" s="11">
        <v>1</v>
      </c>
      <c r="BB1" s="11">
        <v>2</v>
      </c>
      <c r="BC1" s="11">
        <v>3</v>
      </c>
      <c r="BD1" s="11">
        <v>1</v>
      </c>
      <c r="BE1" s="11">
        <v>1</v>
      </c>
      <c r="BF1" s="11">
        <v>3</v>
      </c>
      <c r="BG1" s="11">
        <v>1</v>
      </c>
      <c r="BH1" s="11">
        <v>3</v>
      </c>
      <c r="BI1" s="11">
        <v>1</v>
      </c>
      <c r="BJ1" s="11">
        <v>3</v>
      </c>
      <c r="BK1" s="11">
        <v>1</v>
      </c>
      <c r="BL1" s="11">
        <v>3</v>
      </c>
      <c r="BM1" s="11">
        <v>1</v>
      </c>
      <c r="BN1" s="11">
        <v>3</v>
      </c>
      <c r="BO1" s="11">
        <v>1</v>
      </c>
      <c r="BP1" s="11">
        <v>3</v>
      </c>
      <c r="BQ1" s="11">
        <v>1</v>
      </c>
      <c r="BR1" s="11">
        <v>3</v>
      </c>
      <c r="BS1" s="11">
        <v>1</v>
      </c>
      <c r="BT1" s="11">
        <v>3</v>
      </c>
      <c r="BU1" s="11">
        <v>1</v>
      </c>
      <c r="BV1" s="11">
        <v>3</v>
      </c>
      <c r="BW1" s="11">
        <v>1</v>
      </c>
      <c r="BX1" s="11">
        <v>3</v>
      </c>
      <c r="BY1" s="11">
        <v>1</v>
      </c>
      <c r="BZ1" s="11">
        <v>3</v>
      </c>
      <c r="CA1" s="11">
        <v>1</v>
      </c>
      <c r="CB1" s="11">
        <v>3</v>
      </c>
      <c r="CC1" s="11">
        <v>1</v>
      </c>
      <c r="CD1" s="11">
        <v>3</v>
      </c>
      <c r="CE1" s="11">
        <v>1</v>
      </c>
      <c r="CF1" s="11">
        <v>3</v>
      </c>
      <c r="CG1" s="11">
        <v>1</v>
      </c>
      <c r="CH1" s="11">
        <v>3</v>
      </c>
      <c r="CI1" s="11">
        <v>1</v>
      </c>
      <c r="CJ1" s="11">
        <v>3</v>
      </c>
      <c r="CK1" s="11">
        <v>1</v>
      </c>
      <c r="CL1" s="11">
        <v>3</v>
      </c>
      <c r="CM1" s="11">
        <v>1</v>
      </c>
      <c r="CN1" s="11">
        <v>3</v>
      </c>
      <c r="CO1" s="11">
        <v>1</v>
      </c>
      <c r="CP1" s="11">
        <v>3</v>
      </c>
      <c r="CQ1" s="11">
        <v>1</v>
      </c>
      <c r="CR1" s="11">
        <v>3</v>
      </c>
      <c r="CS1" s="11">
        <v>1</v>
      </c>
      <c r="CT1" s="11">
        <v>3</v>
      </c>
      <c r="CU1" s="11">
        <v>1</v>
      </c>
      <c r="CV1" s="11">
        <v>3</v>
      </c>
      <c r="CW1" s="11">
        <v>1</v>
      </c>
      <c r="CX1" s="11">
        <v>3</v>
      </c>
      <c r="CY1" s="11">
        <v>1</v>
      </c>
      <c r="CZ1" s="11">
        <v>3</v>
      </c>
      <c r="DA1" s="11">
        <v>1</v>
      </c>
      <c r="DB1" s="11">
        <v>3</v>
      </c>
      <c r="DC1" s="11">
        <v>1</v>
      </c>
      <c r="DD1" s="11">
        <v>3</v>
      </c>
      <c r="DE1" s="11">
        <v>1</v>
      </c>
      <c r="DF1" s="11">
        <v>3</v>
      </c>
      <c r="DG1" s="11">
        <v>1</v>
      </c>
      <c r="DH1" s="11">
        <v>3</v>
      </c>
      <c r="DI1" s="11">
        <v>1</v>
      </c>
      <c r="DJ1" s="11">
        <v>3</v>
      </c>
      <c r="DK1" s="11">
        <v>1</v>
      </c>
      <c r="DL1" s="11">
        <v>3</v>
      </c>
      <c r="DM1" s="11">
        <v>1</v>
      </c>
      <c r="DN1" s="11">
        <v>3</v>
      </c>
      <c r="DO1" s="11">
        <v>1</v>
      </c>
      <c r="DP1" s="11">
        <v>3</v>
      </c>
      <c r="DQ1" s="11">
        <v>1</v>
      </c>
      <c r="DR1" s="11">
        <v>3</v>
      </c>
      <c r="DS1" s="11">
        <v>1</v>
      </c>
      <c r="DT1" s="11">
        <v>3</v>
      </c>
      <c r="DU1" s="11">
        <v>1</v>
      </c>
      <c r="DV1" s="11">
        <v>3</v>
      </c>
      <c r="DW1" s="11">
        <v>1</v>
      </c>
      <c r="DX1" s="11">
        <v>3</v>
      </c>
      <c r="DY1" s="11">
        <v>1</v>
      </c>
      <c r="DZ1" s="11">
        <v>3</v>
      </c>
      <c r="EA1" s="11">
        <v>1</v>
      </c>
      <c r="EB1" s="11">
        <v>3</v>
      </c>
      <c r="EC1" s="11">
        <v>1</v>
      </c>
      <c r="ED1" s="11">
        <v>2</v>
      </c>
      <c r="EE1" s="11">
        <v>3</v>
      </c>
    </row>
    <row r="2" spans="1:135" x14ac:dyDescent="0.25">
      <c r="A2" s="10" t="s">
        <v>168</v>
      </c>
      <c r="B2" s="11">
        <v>7</v>
      </c>
      <c r="C2" s="11">
        <v>7</v>
      </c>
      <c r="D2" s="11">
        <v>9</v>
      </c>
      <c r="E2" s="11">
        <v>9</v>
      </c>
      <c r="F2" s="11">
        <v>11</v>
      </c>
      <c r="G2" s="11">
        <v>11</v>
      </c>
      <c r="H2" s="11">
        <v>23</v>
      </c>
      <c r="I2" s="11">
        <v>23</v>
      </c>
      <c r="J2" s="11">
        <v>24</v>
      </c>
      <c r="K2" s="11">
        <v>24</v>
      </c>
      <c r="L2" s="11">
        <v>27</v>
      </c>
      <c r="M2" s="11">
        <v>27</v>
      </c>
      <c r="N2" s="11">
        <v>28</v>
      </c>
      <c r="O2" s="11">
        <v>28</v>
      </c>
      <c r="P2" s="11">
        <v>31</v>
      </c>
      <c r="Q2" s="11">
        <v>31</v>
      </c>
      <c r="R2" s="11">
        <v>39</v>
      </c>
      <c r="S2" s="11">
        <v>39</v>
      </c>
      <c r="T2" s="11">
        <v>40</v>
      </c>
      <c r="U2" s="11">
        <v>43</v>
      </c>
      <c r="V2" s="11">
        <v>43</v>
      </c>
      <c r="W2" s="11">
        <v>44</v>
      </c>
      <c r="X2" s="11">
        <v>44</v>
      </c>
      <c r="Y2" s="11">
        <v>45</v>
      </c>
      <c r="Z2" s="11">
        <v>45</v>
      </c>
      <c r="AA2" s="11">
        <v>47</v>
      </c>
      <c r="AB2" s="11">
        <v>47</v>
      </c>
      <c r="AC2" s="11">
        <v>51</v>
      </c>
      <c r="AD2" s="11">
        <v>51</v>
      </c>
      <c r="AE2" s="11">
        <v>52</v>
      </c>
      <c r="AF2" s="11">
        <v>52</v>
      </c>
      <c r="AG2" s="11">
        <v>55</v>
      </c>
      <c r="AH2" s="11">
        <v>55</v>
      </c>
      <c r="AI2" s="11">
        <v>56</v>
      </c>
      <c r="AJ2" s="11">
        <v>56</v>
      </c>
      <c r="AK2" s="11">
        <v>56</v>
      </c>
      <c r="AL2" s="11">
        <v>59</v>
      </c>
      <c r="AM2" s="11">
        <v>59</v>
      </c>
      <c r="AN2" s="11">
        <v>60</v>
      </c>
      <c r="AO2" s="11">
        <v>60</v>
      </c>
      <c r="AP2" s="11">
        <v>63</v>
      </c>
      <c r="AQ2" s="11">
        <v>63</v>
      </c>
      <c r="AR2" s="11">
        <v>66</v>
      </c>
      <c r="AS2" s="11">
        <v>66</v>
      </c>
      <c r="AT2" s="11">
        <v>71</v>
      </c>
      <c r="AU2" s="11">
        <v>71</v>
      </c>
      <c r="AV2" s="11">
        <v>72</v>
      </c>
      <c r="AW2" s="11">
        <v>72</v>
      </c>
      <c r="AX2" s="11">
        <v>75</v>
      </c>
      <c r="AY2" s="11">
        <v>75</v>
      </c>
      <c r="AZ2" s="11">
        <v>77</v>
      </c>
      <c r="BA2" s="11">
        <v>78</v>
      </c>
      <c r="BB2" s="11">
        <v>78</v>
      </c>
      <c r="BC2" s="11">
        <v>78</v>
      </c>
      <c r="BD2" s="11">
        <v>82</v>
      </c>
      <c r="BE2" s="11">
        <v>85</v>
      </c>
      <c r="BF2" s="11">
        <v>85</v>
      </c>
      <c r="BG2" s="11">
        <v>88</v>
      </c>
      <c r="BH2" s="11">
        <v>88</v>
      </c>
      <c r="BI2" s="11">
        <v>89</v>
      </c>
      <c r="BJ2" s="11">
        <v>89</v>
      </c>
      <c r="BK2" s="11">
        <v>90</v>
      </c>
      <c r="BL2" s="11">
        <v>90</v>
      </c>
      <c r="BM2" s="11">
        <v>93</v>
      </c>
      <c r="BN2" s="11">
        <v>93</v>
      </c>
      <c r="BO2" s="11">
        <v>95</v>
      </c>
      <c r="BP2" s="11">
        <v>95</v>
      </c>
      <c r="BQ2" s="11">
        <v>107</v>
      </c>
      <c r="BR2" s="11">
        <v>107</v>
      </c>
      <c r="BS2" s="11">
        <v>111</v>
      </c>
      <c r="BT2" s="11">
        <v>111</v>
      </c>
      <c r="BU2" s="11">
        <v>115</v>
      </c>
      <c r="BV2" s="11">
        <v>115</v>
      </c>
      <c r="BW2" s="11">
        <v>118</v>
      </c>
      <c r="BX2" s="11">
        <v>118</v>
      </c>
      <c r="BY2" s="11">
        <v>121</v>
      </c>
      <c r="BZ2" s="11">
        <v>121</v>
      </c>
      <c r="CA2" s="11">
        <v>125</v>
      </c>
      <c r="CB2" s="11">
        <v>125</v>
      </c>
      <c r="CC2" s="11">
        <v>133</v>
      </c>
      <c r="CD2" s="11">
        <v>133</v>
      </c>
      <c r="CE2" s="11">
        <v>137</v>
      </c>
      <c r="CF2" s="11">
        <v>137</v>
      </c>
      <c r="CG2" s="11">
        <v>139</v>
      </c>
      <c r="CH2" s="11">
        <v>139</v>
      </c>
      <c r="CI2" s="11">
        <v>140</v>
      </c>
      <c r="CJ2" s="11">
        <v>140</v>
      </c>
      <c r="CK2" s="11">
        <v>141</v>
      </c>
      <c r="CL2" s="11">
        <v>141</v>
      </c>
      <c r="CM2" s="11">
        <v>146</v>
      </c>
      <c r="CN2" s="11">
        <v>146</v>
      </c>
      <c r="CO2" s="11">
        <v>147</v>
      </c>
      <c r="CP2" s="11">
        <v>147</v>
      </c>
      <c r="CQ2" s="11">
        <v>153</v>
      </c>
      <c r="CR2" s="11">
        <v>153</v>
      </c>
      <c r="CS2" s="11">
        <v>157</v>
      </c>
      <c r="CT2" s="11">
        <v>157</v>
      </c>
      <c r="CU2" s="11">
        <v>159</v>
      </c>
      <c r="CV2" s="11">
        <v>159</v>
      </c>
      <c r="CW2" s="11">
        <v>163</v>
      </c>
      <c r="CX2" s="11">
        <v>163</v>
      </c>
      <c r="CY2" s="11">
        <v>165</v>
      </c>
      <c r="CZ2" s="11">
        <v>165</v>
      </c>
      <c r="DA2" s="11">
        <v>166</v>
      </c>
      <c r="DB2" s="11">
        <v>166</v>
      </c>
      <c r="DC2" s="11">
        <v>169</v>
      </c>
      <c r="DD2" s="11">
        <v>169</v>
      </c>
      <c r="DE2" s="11">
        <v>172</v>
      </c>
      <c r="DF2" s="11">
        <v>172</v>
      </c>
      <c r="DG2" s="11">
        <v>175</v>
      </c>
      <c r="DH2" s="11">
        <v>175</v>
      </c>
      <c r="DI2" s="11">
        <v>178</v>
      </c>
      <c r="DJ2" s="11">
        <v>178</v>
      </c>
      <c r="DK2" s="11">
        <v>181</v>
      </c>
      <c r="DL2" s="11">
        <v>181</v>
      </c>
      <c r="DM2" s="11">
        <v>182</v>
      </c>
      <c r="DN2" s="11">
        <v>182</v>
      </c>
      <c r="DO2" s="11">
        <v>185</v>
      </c>
      <c r="DP2" s="11">
        <v>185</v>
      </c>
      <c r="DQ2" s="11">
        <v>201</v>
      </c>
      <c r="DR2" s="11">
        <v>201</v>
      </c>
      <c r="DS2" s="11">
        <v>205</v>
      </c>
      <c r="DT2" s="11">
        <v>205</v>
      </c>
      <c r="DU2" s="11">
        <v>208</v>
      </c>
      <c r="DV2" s="11">
        <v>208</v>
      </c>
      <c r="DW2" s="11">
        <v>209</v>
      </c>
      <c r="DX2" s="11">
        <v>209</v>
      </c>
      <c r="DY2" s="11">
        <v>232</v>
      </c>
      <c r="DZ2" s="11">
        <v>232</v>
      </c>
      <c r="EA2" s="11">
        <v>238</v>
      </c>
      <c r="EB2" s="11">
        <v>238</v>
      </c>
      <c r="EC2" s="11">
        <v>103</v>
      </c>
      <c r="ED2" s="11">
        <v>103</v>
      </c>
      <c r="EE2" s="11">
        <v>103</v>
      </c>
    </row>
    <row r="3" spans="1:135" x14ac:dyDescent="0.25">
      <c r="A3" s="10" t="s">
        <v>169</v>
      </c>
      <c r="B3" s="11" t="s">
        <v>176</v>
      </c>
      <c r="C3" s="11" t="s">
        <v>176</v>
      </c>
      <c r="D3" s="11" t="s">
        <v>178</v>
      </c>
      <c r="E3" s="11" t="s">
        <v>178</v>
      </c>
      <c r="F3" s="11" t="s">
        <v>179</v>
      </c>
      <c r="G3" s="11" t="s">
        <v>179</v>
      </c>
      <c r="H3" s="11" t="s">
        <v>180</v>
      </c>
      <c r="I3" s="11" t="s">
        <v>180</v>
      </c>
      <c r="J3" s="11" t="s">
        <v>181</v>
      </c>
      <c r="K3" s="11" t="s">
        <v>181</v>
      </c>
      <c r="L3" s="11" t="s">
        <v>182</v>
      </c>
      <c r="M3" s="11" t="s">
        <v>182</v>
      </c>
      <c r="N3" s="11" t="s">
        <v>183</v>
      </c>
      <c r="O3" s="11" t="s">
        <v>183</v>
      </c>
      <c r="P3" s="11" t="s">
        <v>184</v>
      </c>
      <c r="Q3" s="11" t="s">
        <v>184</v>
      </c>
      <c r="R3" s="11" t="s">
        <v>185</v>
      </c>
      <c r="S3" s="11" t="s">
        <v>185</v>
      </c>
      <c r="T3" s="11" t="s">
        <v>186</v>
      </c>
      <c r="U3" s="11" t="s">
        <v>186</v>
      </c>
      <c r="V3" s="11" t="s">
        <v>186</v>
      </c>
      <c r="W3" s="11" t="s">
        <v>186</v>
      </c>
      <c r="X3" s="11" t="s">
        <v>186</v>
      </c>
      <c r="Y3" s="11" t="s">
        <v>187</v>
      </c>
      <c r="Z3" s="11" t="s">
        <v>187</v>
      </c>
      <c r="AA3" s="11" t="s">
        <v>188</v>
      </c>
      <c r="AB3" s="11" t="s">
        <v>188</v>
      </c>
      <c r="AC3" s="11" t="s">
        <v>189</v>
      </c>
      <c r="AD3" s="11" t="s">
        <v>189</v>
      </c>
      <c r="AE3" s="11" t="s">
        <v>190</v>
      </c>
      <c r="AF3" s="11" t="s">
        <v>190</v>
      </c>
      <c r="AG3" s="11" t="s">
        <v>191</v>
      </c>
      <c r="AH3" s="11" t="s">
        <v>191</v>
      </c>
      <c r="AI3" s="11" t="s">
        <v>192</v>
      </c>
      <c r="AJ3" s="11" t="s">
        <v>192</v>
      </c>
      <c r="AK3" s="11" t="s">
        <v>192</v>
      </c>
      <c r="AL3" s="11" t="s">
        <v>193</v>
      </c>
      <c r="AM3" s="11" t="s">
        <v>193</v>
      </c>
      <c r="AN3" s="11" t="s">
        <v>194</v>
      </c>
      <c r="AO3" s="11" t="s">
        <v>194</v>
      </c>
      <c r="AP3" s="11" t="s">
        <v>195</v>
      </c>
      <c r="AQ3" s="11" t="s">
        <v>195</v>
      </c>
      <c r="AR3" s="11" t="s">
        <v>196</v>
      </c>
      <c r="AS3" s="11" t="s">
        <v>196</v>
      </c>
      <c r="AT3" s="11" t="s">
        <v>197</v>
      </c>
      <c r="AU3" s="11" t="s">
        <v>197</v>
      </c>
      <c r="AV3" s="11" t="s">
        <v>198</v>
      </c>
      <c r="AW3" s="11" t="s">
        <v>198</v>
      </c>
      <c r="AX3" s="11" t="s">
        <v>199</v>
      </c>
      <c r="AY3" s="11" t="s">
        <v>199</v>
      </c>
      <c r="AZ3" s="11" t="s">
        <v>200</v>
      </c>
      <c r="BA3" s="11" t="s">
        <v>200</v>
      </c>
      <c r="BB3" s="11" t="s">
        <v>200</v>
      </c>
      <c r="BC3" s="11" t="s">
        <v>200</v>
      </c>
      <c r="BD3" s="11" t="s">
        <v>200</v>
      </c>
      <c r="BE3" s="11" t="s">
        <v>201</v>
      </c>
      <c r="BF3" s="11" t="s">
        <v>201</v>
      </c>
      <c r="BG3" s="11" t="s">
        <v>202</v>
      </c>
      <c r="BH3" s="11" t="s">
        <v>202</v>
      </c>
      <c r="BI3" s="11" t="s">
        <v>203</v>
      </c>
      <c r="BJ3" s="11" t="s">
        <v>203</v>
      </c>
      <c r="BK3" s="11" t="s">
        <v>204</v>
      </c>
      <c r="BL3" s="11" t="s">
        <v>204</v>
      </c>
      <c r="BM3" s="11" t="s">
        <v>205</v>
      </c>
      <c r="BN3" s="11" t="s">
        <v>205</v>
      </c>
      <c r="BO3" s="11" t="s">
        <v>206</v>
      </c>
      <c r="BP3" s="11" t="s">
        <v>206</v>
      </c>
      <c r="BQ3" s="11" t="s">
        <v>207</v>
      </c>
      <c r="BR3" s="11" t="s">
        <v>207</v>
      </c>
      <c r="BS3" s="11" t="s">
        <v>208</v>
      </c>
      <c r="BT3" s="11" t="s">
        <v>208</v>
      </c>
      <c r="BU3" s="11" t="s">
        <v>209</v>
      </c>
      <c r="BV3" s="11" t="s">
        <v>209</v>
      </c>
      <c r="BW3" s="11" t="s">
        <v>210</v>
      </c>
      <c r="BX3" s="11" t="s">
        <v>210</v>
      </c>
      <c r="BY3" s="11" t="s">
        <v>211</v>
      </c>
      <c r="BZ3" s="11" t="s">
        <v>211</v>
      </c>
      <c r="CA3" s="11" t="s">
        <v>212</v>
      </c>
      <c r="CB3" s="11" t="s">
        <v>212</v>
      </c>
      <c r="CC3" s="11" t="s">
        <v>213</v>
      </c>
      <c r="CD3" s="11" t="s">
        <v>213</v>
      </c>
      <c r="CE3" s="11" t="s">
        <v>214</v>
      </c>
      <c r="CF3" s="11" t="s">
        <v>214</v>
      </c>
      <c r="CG3" s="11" t="s">
        <v>215</v>
      </c>
      <c r="CH3" s="11" t="s">
        <v>215</v>
      </c>
      <c r="CI3" s="11" t="s">
        <v>216</v>
      </c>
      <c r="CJ3" s="11" t="s">
        <v>216</v>
      </c>
      <c r="CK3" s="11" t="s">
        <v>217</v>
      </c>
      <c r="CL3" s="11" t="s">
        <v>217</v>
      </c>
      <c r="CM3" s="11" t="s">
        <v>218</v>
      </c>
      <c r="CN3" s="11" t="s">
        <v>218</v>
      </c>
      <c r="CO3" s="11" t="s">
        <v>219</v>
      </c>
      <c r="CP3" s="11" t="s">
        <v>219</v>
      </c>
      <c r="CQ3" s="11" t="s">
        <v>220</v>
      </c>
      <c r="CR3" s="11" t="s">
        <v>220</v>
      </c>
      <c r="CS3" s="11" t="s">
        <v>221</v>
      </c>
      <c r="CT3" s="11" t="s">
        <v>221</v>
      </c>
      <c r="CU3" s="11" t="s">
        <v>222</v>
      </c>
      <c r="CV3" s="11" t="s">
        <v>222</v>
      </c>
      <c r="CW3" s="11" t="s">
        <v>223</v>
      </c>
      <c r="CX3" s="11" t="s">
        <v>223</v>
      </c>
      <c r="CY3" s="11" t="s">
        <v>224</v>
      </c>
      <c r="CZ3" s="11" t="s">
        <v>224</v>
      </c>
      <c r="DA3" s="11" t="s">
        <v>225</v>
      </c>
      <c r="DB3" s="11" t="s">
        <v>225</v>
      </c>
      <c r="DC3" s="11" t="s">
        <v>226</v>
      </c>
      <c r="DD3" s="11" t="s">
        <v>226</v>
      </c>
      <c r="DE3" s="11" t="s">
        <v>227</v>
      </c>
      <c r="DF3" s="11" t="s">
        <v>227</v>
      </c>
      <c r="DG3" s="11" t="s">
        <v>228</v>
      </c>
      <c r="DH3" s="11" t="s">
        <v>228</v>
      </c>
      <c r="DI3" s="11" t="s">
        <v>229</v>
      </c>
      <c r="DJ3" s="11" t="s">
        <v>229</v>
      </c>
      <c r="DK3" s="11" t="s">
        <v>230</v>
      </c>
      <c r="DL3" s="11" t="s">
        <v>230</v>
      </c>
      <c r="DM3" s="11" t="s">
        <v>231</v>
      </c>
      <c r="DN3" s="11" t="s">
        <v>231</v>
      </c>
      <c r="DO3" s="11" t="s">
        <v>232</v>
      </c>
      <c r="DP3" s="11" t="s">
        <v>232</v>
      </c>
      <c r="DQ3" s="11" t="s">
        <v>233</v>
      </c>
      <c r="DR3" s="11" t="s">
        <v>233</v>
      </c>
      <c r="DS3" s="11" t="s">
        <v>234</v>
      </c>
      <c r="DT3" s="11" t="s">
        <v>234</v>
      </c>
      <c r="DU3" s="11" t="s">
        <v>235</v>
      </c>
      <c r="DV3" s="11" t="s">
        <v>235</v>
      </c>
      <c r="DW3" s="11" t="s">
        <v>236</v>
      </c>
      <c r="DX3" s="11" t="s">
        <v>236</v>
      </c>
      <c r="DY3" s="11" t="s">
        <v>237</v>
      </c>
      <c r="DZ3" s="11" t="s">
        <v>237</v>
      </c>
      <c r="EA3" s="11" t="s">
        <v>238</v>
      </c>
      <c r="EB3" s="11" t="s">
        <v>238</v>
      </c>
      <c r="EC3" s="11" t="s">
        <v>239</v>
      </c>
      <c r="ED3" s="11" t="s">
        <v>239</v>
      </c>
      <c r="EE3" s="11" t="s">
        <v>239</v>
      </c>
    </row>
    <row r="4" spans="1:135" x14ac:dyDescent="0.25">
      <c r="A4" s="10" t="s">
        <v>170</v>
      </c>
      <c r="B4" s="11">
        <v>0.99999906534413296</v>
      </c>
      <c r="C4" s="11">
        <v>0.99996813287265496</v>
      </c>
      <c r="D4" s="11">
        <v>0.99999988146952501</v>
      </c>
      <c r="E4" s="11">
        <v>0.99995620401028695</v>
      </c>
      <c r="F4" s="11">
        <v>0.99998985875924296</v>
      </c>
      <c r="G4" s="11">
        <v>0.99999812182063896</v>
      </c>
      <c r="H4" s="11">
        <v>0.99995536983673505</v>
      </c>
      <c r="I4" s="11">
        <v>0.99993374441379801</v>
      </c>
      <c r="J4" s="11">
        <v>0.99996630672164899</v>
      </c>
      <c r="K4" s="11">
        <v>0.999943551122355</v>
      </c>
      <c r="L4" s="11">
        <v>0.99999761431629097</v>
      </c>
      <c r="M4" s="11">
        <v>0.99998186324765903</v>
      </c>
      <c r="N4" s="11">
        <v>0.99998376681336598</v>
      </c>
      <c r="O4" s="11">
        <v>0.98770435562343695</v>
      </c>
      <c r="P4" s="11">
        <v>0.99998525020760898</v>
      </c>
      <c r="Q4" s="11">
        <v>0.99998820003145805</v>
      </c>
      <c r="R4" s="11">
        <v>0.99999131758054105</v>
      </c>
      <c r="S4" s="11">
        <v>0.99999957321988098</v>
      </c>
      <c r="T4" s="11">
        <v>0.99213118538062095</v>
      </c>
      <c r="U4" s="11">
        <v>0.99967262874933205</v>
      </c>
      <c r="V4" s="11">
        <v>0.99999491848288602</v>
      </c>
      <c r="W4" s="11">
        <v>0.99926823030218503</v>
      </c>
      <c r="X4" s="11">
        <v>0.99979681577978197</v>
      </c>
      <c r="Y4" s="11">
        <v>0.99999928592358001</v>
      </c>
      <c r="Z4" s="11">
        <v>0.99998989415186301</v>
      </c>
      <c r="AA4" s="11">
        <v>0.99999750630129203</v>
      </c>
      <c r="AB4" s="11">
        <v>0.99999858047683399</v>
      </c>
      <c r="AC4" s="11">
        <v>0.99999837241635703</v>
      </c>
      <c r="AD4" s="11">
        <v>0.999999996754247</v>
      </c>
      <c r="AE4" s="11">
        <v>0.99999994555619898</v>
      </c>
      <c r="AF4" s="11">
        <v>0.99999965657649004</v>
      </c>
      <c r="AG4" s="11">
        <v>0.99999933377848704</v>
      </c>
      <c r="AH4" s="11">
        <v>0.99998751622976301</v>
      </c>
      <c r="AI4" s="11">
        <v>0.99994806915155698</v>
      </c>
      <c r="AJ4" s="11">
        <v>0.99987983634489097</v>
      </c>
      <c r="AK4" s="11">
        <v>0.99997424509713695</v>
      </c>
      <c r="AL4" s="11">
        <v>0.99999982147370903</v>
      </c>
      <c r="AM4" s="11">
        <v>0.99999968079728296</v>
      </c>
      <c r="AN4" s="11">
        <v>0.99999735872430495</v>
      </c>
      <c r="AO4" s="11">
        <v>0.99999840734892897</v>
      </c>
      <c r="AP4" s="11">
        <v>0.99999599334064304</v>
      </c>
      <c r="AQ4" s="11">
        <v>0.99999460473180501</v>
      </c>
      <c r="AR4" s="11">
        <v>0.99999526138035999</v>
      </c>
      <c r="AS4" s="11">
        <v>0.99999143071045904</v>
      </c>
      <c r="AT4" s="11">
        <v>0.99999994786221802</v>
      </c>
      <c r="AU4" s="11">
        <v>0.99999928547055805</v>
      </c>
      <c r="AV4" s="11">
        <v>0.99999980757865103</v>
      </c>
      <c r="AW4" s="11">
        <v>0.99999884691838303</v>
      </c>
      <c r="AX4" s="11">
        <v>0.99999915791528105</v>
      </c>
      <c r="AY4" s="11">
        <v>0.99999693296852399</v>
      </c>
      <c r="AZ4" s="11">
        <v>0.999988467245847</v>
      </c>
      <c r="BA4" s="11">
        <v>0.99999868627675104</v>
      </c>
      <c r="BB4" s="11">
        <v>0.99987155860877597</v>
      </c>
      <c r="BC4" s="11">
        <v>0.99997027753617695</v>
      </c>
      <c r="BD4" s="11">
        <v>0.999978406403915</v>
      </c>
      <c r="BE4" s="11">
        <v>0.99999997695846699</v>
      </c>
      <c r="BF4" s="11">
        <v>0.999977978292243</v>
      </c>
      <c r="BG4" s="11">
        <v>0.99999992247278102</v>
      </c>
      <c r="BH4" s="11">
        <v>0.99997868397353995</v>
      </c>
      <c r="BI4" s="11">
        <v>0.99999981046192299</v>
      </c>
      <c r="BJ4" s="11">
        <v>0.99999802240481395</v>
      </c>
      <c r="BK4" s="11">
        <v>0.99999924609295499</v>
      </c>
      <c r="BL4" s="11">
        <v>0.99999920697422096</v>
      </c>
      <c r="BM4" s="11">
        <v>0.99997546713722796</v>
      </c>
      <c r="BN4" s="11">
        <v>0.99995111076334997</v>
      </c>
      <c r="BO4" s="11">
        <v>0.99999996147672199</v>
      </c>
      <c r="BP4" s="11">
        <v>0.99999720261479597</v>
      </c>
      <c r="BQ4" s="11">
        <v>0.99984996668869996</v>
      </c>
      <c r="BR4" s="11">
        <v>0.99990182693587804</v>
      </c>
      <c r="BS4" s="11">
        <v>0.99999525888120899</v>
      </c>
      <c r="BT4" s="11">
        <v>0.99998297285592197</v>
      </c>
      <c r="BU4" s="11">
        <v>0.99999928690388395</v>
      </c>
      <c r="BV4" s="11">
        <v>0.99999925993377603</v>
      </c>
      <c r="BW4" s="11">
        <v>0.99999981922550696</v>
      </c>
      <c r="BX4" s="11">
        <v>0.99997913622097101</v>
      </c>
      <c r="BY4" s="11">
        <v>0.99999909002753995</v>
      </c>
      <c r="BZ4" s="11">
        <v>0.99999678908133505</v>
      </c>
      <c r="CA4" s="11">
        <v>0.99999949227455398</v>
      </c>
      <c r="CB4" s="11">
        <v>0.99996841085907895</v>
      </c>
      <c r="CC4" s="11">
        <v>0.99999995292576205</v>
      </c>
      <c r="CD4" s="11">
        <v>0.99999958293617597</v>
      </c>
      <c r="CE4" s="11">
        <v>0.99999969671247302</v>
      </c>
      <c r="CF4" s="11">
        <v>0.99999920834086098</v>
      </c>
      <c r="CG4" s="11">
        <v>0.99999960307031099</v>
      </c>
      <c r="CH4" s="11">
        <v>0.99999939713345298</v>
      </c>
      <c r="CI4" s="11">
        <v>0.99999940998544101</v>
      </c>
      <c r="CJ4" s="11">
        <v>0.99999947020773206</v>
      </c>
      <c r="CK4" s="11">
        <v>0.99999779296193003</v>
      </c>
      <c r="CL4" s="11">
        <v>0.99999919211891297</v>
      </c>
      <c r="CM4" s="11">
        <v>0.99999995117515295</v>
      </c>
      <c r="CN4" s="11">
        <v>0.99999829823112496</v>
      </c>
      <c r="CO4" s="11">
        <v>0.99999971929713505</v>
      </c>
      <c r="CP4" s="11">
        <v>0.99999702129358503</v>
      </c>
      <c r="CQ4" s="11">
        <v>0.99999937875219502</v>
      </c>
      <c r="CR4" s="11">
        <v>0.99999914374839505</v>
      </c>
      <c r="CS4" s="11">
        <v>0.99999994768129896</v>
      </c>
      <c r="CT4" s="11">
        <v>0.99999685352790302</v>
      </c>
      <c r="CU4" s="11">
        <v>0.99999969140052902</v>
      </c>
      <c r="CV4" s="11">
        <v>0.99999897351941103</v>
      </c>
      <c r="CW4" s="11">
        <v>0.99999885147771195</v>
      </c>
      <c r="CX4" s="11">
        <v>0.99999889979594903</v>
      </c>
      <c r="CY4" s="11">
        <v>0.99999957567290698</v>
      </c>
      <c r="CZ4" s="11">
        <v>0.99999915039332798</v>
      </c>
      <c r="DA4" s="11">
        <v>0.99999576433445303</v>
      </c>
      <c r="DB4" s="11">
        <v>0.99999954424439697</v>
      </c>
      <c r="DC4" s="11">
        <v>0.99999837501458699</v>
      </c>
      <c r="DD4" s="11">
        <v>0.99999928352999301</v>
      </c>
      <c r="DE4" s="11">
        <v>0.99999868921649104</v>
      </c>
      <c r="DF4" s="11">
        <v>0.99999858576561196</v>
      </c>
      <c r="DG4" s="11">
        <v>0.99999884324977495</v>
      </c>
      <c r="DH4" s="11">
        <v>0.99999883482097596</v>
      </c>
      <c r="DI4" s="11">
        <v>0.99999693050115401</v>
      </c>
      <c r="DJ4" s="11">
        <v>0.99999921672546399</v>
      </c>
      <c r="DK4" s="11">
        <v>0.999931282532595</v>
      </c>
      <c r="DL4" s="11">
        <v>0.99994439551283198</v>
      </c>
      <c r="DM4" s="11">
        <v>0.99999512459312301</v>
      </c>
      <c r="DN4" s="11">
        <v>0.999995154563044</v>
      </c>
      <c r="DO4" s="11">
        <v>0.99999986315664402</v>
      </c>
      <c r="DP4" s="11">
        <v>0.99999915965902797</v>
      </c>
      <c r="DQ4" s="11">
        <v>0.99999966720964695</v>
      </c>
      <c r="DR4" s="11">
        <v>0.99999769593298404</v>
      </c>
      <c r="DS4" s="11">
        <v>0.99999878968793399</v>
      </c>
      <c r="DT4" s="11">
        <v>0.999998816275395</v>
      </c>
      <c r="DU4" s="11">
        <v>0.99999933328294899</v>
      </c>
      <c r="DV4" s="11">
        <v>0.99999663710922504</v>
      </c>
      <c r="DW4" s="11">
        <v>0.99999811080107204</v>
      </c>
      <c r="DX4" s="11">
        <v>0.99999121256559698</v>
      </c>
      <c r="DY4" s="11">
        <v>0.99999740613621102</v>
      </c>
      <c r="DZ4" s="11">
        <v>0.99999914531200895</v>
      </c>
      <c r="EA4" s="11">
        <v>0.99999238786503497</v>
      </c>
      <c r="EB4" s="11">
        <v>0.99999929693816103</v>
      </c>
      <c r="EC4" s="11"/>
      <c r="ED4" s="11"/>
      <c r="EE4" s="11"/>
    </row>
    <row r="5" spans="1:135" x14ac:dyDescent="0.25">
      <c r="A5" s="10" t="s">
        <v>171</v>
      </c>
      <c r="B5" s="11">
        <v>9.5998815406533392E-3</v>
      </c>
      <c r="C5" s="12">
        <v>3.8891314239604401E-5</v>
      </c>
      <c r="D5" s="11">
        <v>3.7499345679243802E-3</v>
      </c>
      <c r="E5" s="12">
        <v>6.1745380237399197E-5</v>
      </c>
      <c r="F5" s="11">
        <v>2.4362696316972301E-3</v>
      </c>
      <c r="G5" s="12">
        <v>2.4781248651442401E-5</v>
      </c>
      <c r="H5" s="11">
        <v>1.9636983517238998E-2</v>
      </c>
      <c r="I5" s="11">
        <v>9.13304900025718E-4</v>
      </c>
      <c r="J5" s="11">
        <v>1.3812908699878799E-2</v>
      </c>
      <c r="K5" s="11">
        <v>4.7088150934221601E-4</v>
      </c>
      <c r="L5" s="11">
        <v>1.7905476958701299E-2</v>
      </c>
      <c r="M5" s="11">
        <v>1.5311467710335999E-4</v>
      </c>
      <c r="N5" s="11">
        <v>1.11475907589782E-2</v>
      </c>
      <c r="O5" s="12">
        <v>6.8141453470897995E-5</v>
      </c>
      <c r="P5" s="11">
        <v>1.1201541444872899E-3</v>
      </c>
      <c r="Q5" s="12">
        <v>1.0970315777371199E-5</v>
      </c>
      <c r="R5" s="11">
        <v>2.2085579779900898E-2</v>
      </c>
      <c r="S5" s="11">
        <v>3.3216260824383501E-4</v>
      </c>
      <c r="T5" s="11">
        <v>0.30577540446936002</v>
      </c>
      <c r="U5" s="12">
        <v>8.7999351408744899E-5</v>
      </c>
      <c r="V5" s="12">
        <v>1.1863614580606101E-5</v>
      </c>
      <c r="W5" s="11">
        <v>1.2494129203901899E-3</v>
      </c>
      <c r="X5" s="11">
        <v>1.18439737544265E-4</v>
      </c>
      <c r="Y5" s="11">
        <v>3.10659652990125E-2</v>
      </c>
      <c r="Z5" s="11">
        <v>1.7766633204493001E-3</v>
      </c>
      <c r="AA5" s="11">
        <v>2.1644999738531399E-3</v>
      </c>
      <c r="AB5" s="11">
        <v>1.58456959596466E-4</v>
      </c>
      <c r="AC5" s="11">
        <v>3.0477038631679301E-2</v>
      </c>
      <c r="AD5" s="11">
        <v>5.9710981154218502E-3</v>
      </c>
      <c r="AE5" s="11">
        <v>2.6746756495902801E-2</v>
      </c>
      <c r="AF5" s="11">
        <v>7.8488318850863607E-3</v>
      </c>
      <c r="AG5" s="11">
        <v>3.5542364577488002E-2</v>
      </c>
      <c r="AH5" s="11">
        <v>3.5308773826502001E-3</v>
      </c>
      <c r="AI5" s="11">
        <v>2.8888267291370801E-2</v>
      </c>
      <c r="AJ5" s="11">
        <v>1.8663767670118201</v>
      </c>
      <c r="AK5" s="11">
        <v>6.05395118808326E-3</v>
      </c>
      <c r="AL5" s="11">
        <v>3.0305441260168198E-2</v>
      </c>
      <c r="AM5" s="11">
        <v>1.45471473724729E-2</v>
      </c>
      <c r="AN5" s="11">
        <v>6.7929971387500898E-3</v>
      </c>
      <c r="AO5" s="11">
        <v>4.2172316358991902E-3</v>
      </c>
      <c r="AP5" s="11">
        <v>1.6101907507753602E-2</v>
      </c>
      <c r="AQ5" s="11">
        <v>1.17346628172276E-2</v>
      </c>
      <c r="AR5" s="11">
        <v>4.6831341143567197E-3</v>
      </c>
      <c r="AS5" s="11">
        <v>1.6238156082583101E-3</v>
      </c>
      <c r="AT5" s="11">
        <v>1.63754936787508E-2</v>
      </c>
      <c r="AU5" s="11">
        <v>2.0373370637503298E-3</v>
      </c>
      <c r="AV5" s="11">
        <v>7.7830290445566998E-3</v>
      </c>
      <c r="AW5" s="11">
        <v>1.59870918386204E-3</v>
      </c>
      <c r="AX5" s="11">
        <v>5.0771960595676902E-3</v>
      </c>
      <c r="AY5" s="11">
        <v>1.1778428536457701E-3</v>
      </c>
      <c r="AZ5" s="11">
        <v>3.0909240096268299E-4</v>
      </c>
      <c r="BA5" s="11">
        <v>8.7390254737031603E-4</v>
      </c>
      <c r="BB5" s="11">
        <v>0.10492997202748799</v>
      </c>
      <c r="BC5" s="11">
        <v>1.0515809503755E-4</v>
      </c>
      <c r="BD5" s="11">
        <v>3.90970537616467E-4</v>
      </c>
      <c r="BE5" s="11">
        <v>3.2329065159720602E-2</v>
      </c>
      <c r="BF5" s="11">
        <v>3.2674582429639198E-3</v>
      </c>
      <c r="BG5" s="11">
        <v>4.4006660249797297E-2</v>
      </c>
      <c r="BH5" s="11">
        <v>4.5715942687494203E-3</v>
      </c>
      <c r="BI5" s="11">
        <v>5.4996721767551798E-2</v>
      </c>
      <c r="BJ5" s="11">
        <v>1.13507105981652E-2</v>
      </c>
      <c r="BK5" s="11">
        <v>2.7842478775633301E-2</v>
      </c>
      <c r="BL5" s="11">
        <v>1.04315814119202E-2</v>
      </c>
      <c r="BM5" s="11">
        <v>4.8431531328711197E-2</v>
      </c>
      <c r="BN5" s="11">
        <v>2.4664396206838898E-2</v>
      </c>
      <c r="BO5" s="11">
        <v>8.1604828944268105E-3</v>
      </c>
      <c r="BP5" s="11">
        <v>5.9562939648400903E-3</v>
      </c>
      <c r="BQ5" s="11">
        <v>2.06810104953822E-2</v>
      </c>
      <c r="BR5" s="11">
        <v>2.15388516385022E-2</v>
      </c>
      <c r="BS5" s="11">
        <v>4.7310942875565896E-3</v>
      </c>
      <c r="BT5" s="11">
        <v>2.9792843138736502E-3</v>
      </c>
      <c r="BU5" s="11">
        <v>5.3138954700622999E-2</v>
      </c>
      <c r="BV5" s="11">
        <v>1.5791143397706198E-2</v>
      </c>
      <c r="BW5" s="11">
        <v>1.3315767341240899E-2</v>
      </c>
      <c r="BX5" s="11">
        <v>5.4365505617900304E-3</v>
      </c>
      <c r="BY5" s="11">
        <v>1.9402379122018601E-2</v>
      </c>
      <c r="BZ5" s="11">
        <v>7.5868473003177402E-3</v>
      </c>
      <c r="CA5" s="11">
        <v>8.9116052135978596E-4</v>
      </c>
      <c r="CB5" s="11">
        <v>1.6934767404873399E-4</v>
      </c>
      <c r="CC5" s="11">
        <v>5.7783719846056403E-2</v>
      </c>
      <c r="CD5" s="11">
        <v>1.3447342511487E-2</v>
      </c>
      <c r="CE5" s="11">
        <v>7.4705546524301203E-3</v>
      </c>
      <c r="CF5" s="11">
        <v>2.81411506864231E-3</v>
      </c>
      <c r="CG5" s="11">
        <v>6.7438923692202807E-2</v>
      </c>
      <c r="CH5" s="11">
        <v>4.0783695076400402E-2</v>
      </c>
      <c r="CI5" s="11">
        <v>6.3360563550444005E-2</v>
      </c>
      <c r="CJ5" s="11">
        <v>4.9555767180279098E-2</v>
      </c>
      <c r="CK5" s="11">
        <v>7.4845588870842694E-2</v>
      </c>
      <c r="CL5" s="11">
        <v>4.8133753740289699E-2</v>
      </c>
      <c r="CM5" s="11">
        <v>1.28951037052844E-2</v>
      </c>
      <c r="CN5" s="11">
        <v>9.3560207865952608E-3</v>
      </c>
      <c r="CO5" s="11">
        <v>1.106122214535E-2</v>
      </c>
      <c r="CP5" s="11">
        <v>7.9898613008675505E-3</v>
      </c>
      <c r="CQ5" s="11">
        <v>3.9856961437019597E-2</v>
      </c>
      <c r="CR5" s="11">
        <v>3.21171507276478E-2</v>
      </c>
      <c r="CS5" s="11">
        <v>1.26478451905479E-2</v>
      </c>
      <c r="CT5" s="11">
        <v>1.4616723681000501E-2</v>
      </c>
      <c r="CU5" s="11">
        <v>7.6372160518545201E-2</v>
      </c>
      <c r="CV5" s="11">
        <v>8.10537810687883E-2</v>
      </c>
      <c r="CW5" s="11">
        <v>1.8973739220504701E-2</v>
      </c>
      <c r="CX5" s="11">
        <v>1.9699651178145799E-2</v>
      </c>
      <c r="CY5" s="11">
        <v>7.5440948855301296E-2</v>
      </c>
      <c r="CZ5" s="11">
        <v>8.2883044433945202E-2</v>
      </c>
      <c r="DA5" s="11">
        <v>2.5246406152358802E-2</v>
      </c>
      <c r="DB5" s="11">
        <v>2.8329939089962002E-2</v>
      </c>
      <c r="DC5" s="11">
        <v>7.7133359138151794E-2</v>
      </c>
      <c r="DD5" s="11">
        <v>9.3185930181934704E-2</v>
      </c>
      <c r="DE5" s="11">
        <v>1.68445085782492E-2</v>
      </c>
      <c r="DF5" s="11">
        <v>2.1469029417761399E-2</v>
      </c>
      <c r="DG5" s="11">
        <v>7.44902312793113E-2</v>
      </c>
      <c r="DH5" s="11">
        <v>5.4182056350001701E-2</v>
      </c>
      <c r="DI5" s="11">
        <v>2.1506340442071802E-2</v>
      </c>
      <c r="DJ5" s="11">
        <v>2.5764044171251901E-2</v>
      </c>
      <c r="DK5" s="11">
        <v>7.3649331748309801E-2</v>
      </c>
      <c r="DL5" s="11">
        <v>0.125986994534486</v>
      </c>
      <c r="DM5" s="11">
        <v>1.7929309018923398E-2</v>
      </c>
      <c r="DN5" s="11">
        <v>3.1607500815421997E-2</v>
      </c>
      <c r="DO5" s="11">
        <v>2.4176699361991801E-2</v>
      </c>
      <c r="DP5" s="11">
        <v>3.7132395310079398E-2</v>
      </c>
      <c r="DQ5" s="11">
        <v>2.7687458814092999E-2</v>
      </c>
      <c r="DR5" s="11">
        <v>5.4110351463498602E-2</v>
      </c>
      <c r="DS5" s="11">
        <v>4.3002589244554801E-2</v>
      </c>
      <c r="DT5" s="11">
        <v>6.9533684096730594E-2</v>
      </c>
      <c r="DU5" s="11">
        <v>3.1443498202779203E-2</v>
      </c>
      <c r="DV5" s="11">
        <v>5.0020394542543201E-2</v>
      </c>
      <c r="DW5" s="11">
        <v>5.01079159329594E-2</v>
      </c>
      <c r="DX5" s="11">
        <v>7.2112501003887899E-2</v>
      </c>
      <c r="DY5" s="11">
        <v>6.6540173989530202E-2</v>
      </c>
      <c r="DZ5" s="11">
        <v>0.11224198082706</v>
      </c>
      <c r="EA5" s="11">
        <v>6.5751597988252405E-2</v>
      </c>
      <c r="EB5" s="11">
        <v>0.119380331628491</v>
      </c>
      <c r="EC5" s="11"/>
      <c r="ED5" s="11"/>
      <c r="EE5" s="11"/>
    </row>
    <row r="6" spans="1:135" x14ac:dyDescent="0.25">
      <c r="A6" s="10" t="s">
        <v>172</v>
      </c>
      <c r="B6" s="11">
        <v>8.4962289219584104E-4</v>
      </c>
      <c r="C6" s="12">
        <v>5.6555784098068104E-6</v>
      </c>
      <c r="D6" s="12">
        <v>2.4147888335801699E-5</v>
      </c>
      <c r="E6" s="11">
        <v>0</v>
      </c>
      <c r="F6" s="11">
        <v>5.9085013152175101E-3</v>
      </c>
      <c r="G6" s="12">
        <v>5.3845897123767998E-5</v>
      </c>
      <c r="H6" s="11">
        <v>0.58299264398919504</v>
      </c>
      <c r="I6" s="11">
        <v>3.01499328485146E-2</v>
      </c>
      <c r="J6" s="11">
        <v>4.3184200210186303E-3</v>
      </c>
      <c r="K6" s="11">
        <v>1.2468899571809299E-4</v>
      </c>
      <c r="L6" s="11">
        <v>1.75102639847339E-2</v>
      </c>
      <c r="M6" s="11">
        <v>1.7284379752434401E-4</v>
      </c>
      <c r="N6" s="11">
        <v>0.21740625366147001</v>
      </c>
      <c r="O6" s="11">
        <v>0.28334184202168999</v>
      </c>
      <c r="P6" s="11">
        <v>1.84302234312036E-2</v>
      </c>
      <c r="Q6" s="11">
        <v>1.34000922257482E-3</v>
      </c>
      <c r="R6" s="11">
        <v>3.56870722754637</v>
      </c>
      <c r="S6" s="11">
        <v>2.2775695803535501E-2</v>
      </c>
      <c r="T6" s="11">
        <v>2.2469511173727001</v>
      </c>
      <c r="U6" s="11">
        <v>6.43876065014084E-4</v>
      </c>
      <c r="V6" s="12">
        <v>5.6692988465163499E-6</v>
      </c>
      <c r="W6" s="11">
        <v>1.8452388735145601E-2</v>
      </c>
      <c r="X6" s="11">
        <v>2.2092968532671801E-4</v>
      </c>
      <c r="Y6" s="11">
        <v>3.3741652804740599E-3</v>
      </c>
      <c r="Z6" s="11">
        <v>1.07742001357895E-4</v>
      </c>
      <c r="AA6" s="11">
        <v>4.0814119285513501E-4</v>
      </c>
      <c r="AB6" s="11">
        <v>0</v>
      </c>
      <c r="AC6" s="11">
        <v>0.46632512913670898</v>
      </c>
      <c r="AD6" s="11">
        <v>9.0950136354139095E-4</v>
      </c>
      <c r="AE6" s="11">
        <v>2.8942502136019201E-2</v>
      </c>
      <c r="AF6" s="11">
        <v>1.39967066253147E-3</v>
      </c>
      <c r="AG6" s="11">
        <v>4.53782039069667E-3</v>
      </c>
      <c r="AH6" s="11">
        <v>1.8691084589998299E-4</v>
      </c>
      <c r="AI6" s="11">
        <v>2.5139987189375699</v>
      </c>
      <c r="AJ6" s="11">
        <v>4.2245207841938299</v>
      </c>
      <c r="AK6" s="11">
        <v>1.45084252173476E-2</v>
      </c>
      <c r="AL6" s="11">
        <v>4.7489048947254702E-4</v>
      </c>
      <c r="AM6" s="11">
        <v>1.92592352964267E-4</v>
      </c>
      <c r="AN6" s="11">
        <v>7.0938359620968899E-4</v>
      </c>
      <c r="AO6" s="11">
        <v>4.3919525385091498E-4</v>
      </c>
      <c r="AP6" s="11">
        <v>2.4933162553918099E-3</v>
      </c>
      <c r="AQ6" s="11">
        <v>1.76810869786686E-3</v>
      </c>
      <c r="AR6" s="11">
        <v>3.21379891556092E-3</v>
      </c>
      <c r="AS6" s="11">
        <v>1.1048957971778899E-3</v>
      </c>
      <c r="AT6" s="11">
        <v>1.5373736482154001E-3</v>
      </c>
      <c r="AU6" s="12">
        <v>2.2651266731588101E-5</v>
      </c>
      <c r="AV6" s="11">
        <v>1.09106537695354E-2</v>
      </c>
      <c r="AW6" s="12">
        <v>5.1007966722669399E-5</v>
      </c>
      <c r="AX6" s="11">
        <v>6.6710441072528298E-2</v>
      </c>
      <c r="AY6" s="12">
        <v>4.8150179029908003E-5</v>
      </c>
      <c r="AZ6" s="11">
        <v>2.12816916594574E-2</v>
      </c>
      <c r="BA6" s="11">
        <v>1.06332752650378E-2</v>
      </c>
      <c r="BB6" s="11">
        <v>3.9374526989481304E-3</v>
      </c>
      <c r="BC6" s="12">
        <v>1.4166386897936101E-5</v>
      </c>
      <c r="BD6" s="11">
        <v>2.80814601364317E-3</v>
      </c>
      <c r="BE6" s="11">
        <v>5.6683223432705003E-4</v>
      </c>
      <c r="BF6" s="12">
        <v>3.39691019293234E-5</v>
      </c>
      <c r="BG6" s="11">
        <v>1.35218573126939E-3</v>
      </c>
      <c r="BH6" s="11">
        <v>1.53082256152714E-4</v>
      </c>
      <c r="BI6" s="11">
        <v>6.5519318313428998E-2</v>
      </c>
      <c r="BJ6" s="11">
        <v>1.3654885140123999E-2</v>
      </c>
      <c r="BK6" s="11">
        <v>1.3362463697068601E-3</v>
      </c>
      <c r="BL6" s="11">
        <v>6.0327371154025498E-4</v>
      </c>
      <c r="BM6" s="11">
        <v>1.5810011841206799E-3</v>
      </c>
      <c r="BN6" s="11">
        <v>9.6598139934917198E-4</v>
      </c>
      <c r="BO6" s="11">
        <v>1.2066450747643201E-4</v>
      </c>
      <c r="BP6" s="12">
        <v>6.2296836478415804E-5</v>
      </c>
      <c r="BQ6" s="11">
        <v>1.04060953626694E-3</v>
      </c>
      <c r="BR6" s="11">
        <v>1.09629844404717E-3</v>
      </c>
      <c r="BS6" s="12">
        <v>1.37938471925469E-5</v>
      </c>
      <c r="BT6" s="12">
        <v>1.1316802151866199E-5</v>
      </c>
      <c r="BU6" s="11">
        <v>1.08432974374366E-3</v>
      </c>
      <c r="BV6" s="11">
        <v>2.4357542407832801E-4</v>
      </c>
      <c r="BW6" s="11">
        <v>8.4065859828991304E-4</v>
      </c>
      <c r="BX6" s="11">
        <v>2.5769414913071601E-4</v>
      </c>
      <c r="BY6" s="11">
        <v>1.59326976991651E-2</v>
      </c>
      <c r="BZ6" s="11">
        <v>6.3593164687142396E-3</v>
      </c>
      <c r="CA6" s="12">
        <v>4.0244170904165199E-5</v>
      </c>
      <c r="CB6" s="12">
        <v>5.6555784098068104E-6</v>
      </c>
      <c r="CC6" s="11">
        <v>5.0682213106245297E-4</v>
      </c>
      <c r="CD6" s="11">
        <v>1.1612141723409001E-4</v>
      </c>
      <c r="CE6" s="11">
        <v>1.03382724815489E-3</v>
      </c>
      <c r="CF6" s="11">
        <v>4.5314676035283199E-4</v>
      </c>
      <c r="CG6" s="11">
        <v>4.6450143783179402E-4</v>
      </c>
      <c r="CH6" s="11">
        <v>2.6347091474649797E-4</v>
      </c>
      <c r="CI6" s="11">
        <v>7.9847180828882692E-3</v>
      </c>
      <c r="CJ6" s="11">
        <v>6.1015161372376704E-3</v>
      </c>
      <c r="CK6" s="11">
        <v>3.1506859944184799E-4</v>
      </c>
      <c r="CL6" s="11">
        <v>2.2099361380361999E-4</v>
      </c>
      <c r="CM6" s="12">
        <v>4.71206769036613E-5</v>
      </c>
      <c r="CN6" s="12">
        <v>5.0991688671521001E-5</v>
      </c>
      <c r="CO6" s="12">
        <v>4.8274773607523201E-5</v>
      </c>
      <c r="CP6" s="12">
        <v>5.3791194149466402E-5</v>
      </c>
      <c r="CQ6" s="11">
        <v>4.1848655466025899E-3</v>
      </c>
      <c r="CR6" s="11">
        <v>3.37700834347898E-3</v>
      </c>
      <c r="CS6" s="12">
        <v>4.1419752327865103E-5</v>
      </c>
      <c r="CT6" s="12">
        <v>3.6774061617356803E-5</v>
      </c>
      <c r="CU6" s="11">
        <v>7.8982528226826797E-4</v>
      </c>
      <c r="CV6" s="11">
        <v>8.0450832923705602E-4</v>
      </c>
      <c r="CW6" s="11">
        <v>1.9201171201035499E-4</v>
      </c>
      <c r="CX6" s="11">
        <v>2.15341135461255E-4</v>
      </c>
      <c r="CY6" s="11">
        <v>3.5053836954112297E-4</v>
      </c>
      <c r="CZ6" s="11">
        <v>3.5706024964316598E-4</v>
      </c>
      <c r="DA6" s="11">
        <v>1.37978225623952E-4</v>
      </c>
      <c r="DB6" s="11">
        <v>2.1816327840407199E-4</v>
      </c>
      <c r="DC6" s="11">
        <v>5.4849811090938001E-4</v>
      </c>
      <c r="DD6" s="11">
        <v>7.0818541922131799E-4</v>
      </c>
      <c r="DE6" s="11">
        <v>1.8279800038106301E-4</v>
      </c>
      <c r="DF6" s="11">
        <v>2.37998900868594E-4</v>
      </c>
      <c r="DG6" s="11">
        <v>6.5432877745402003E-4</v>
      </c>
      <c r="DH6" s="11">
        <v>5.8067866093174504E-4</v>
      </c>
      <c r="DI6" s="11">
        <v>1.2308716173296201E-4</v>
      </c>
      <c r="DJ6" s="11">
        <v>1.9262780566221301E-4</v>
      </c>
      <c r="DK6" s="11">
        <v>2.2454168693055601E-4</v>
      </c>
      <c r="DL6" s="11">
        <v>4.1361772229574998E-4</v>
      </c>
      <c r="DM6" s="11">
        <v>8.4873849473807196E-3</v>
      </c>
      <c r="DN6" s="11">
        <v>1.62366472386977E-2</v>
      </c>
      <c r="DO6" s="12">
        <v>2.0654834127202401E-5</v>
      </c>
      <c r="DP6" s="12">
        <v>7.0829377227781505E-5</v>
      </c>
      <c r="DQ6" s="11">
        <v>1.85948579493249E-3</v>
      </c>
      <c r="DR6" s="11">
        <v>3.5645500250109301E-3</v>
      </c>
      <c r="DS6" s="11">
        <v>6.0369456450341103E-4</v>
      </c>
      <c r="DT6" s="11">
        <v>1.10775361552612E-3</v>
      </c>
      <c r="DU6" s="11">
        <v>1.6873954172099499E-3</v>
      </c>
      <c r="DV6" s="11">
        <v>2.5105936861671502E-3</v>
      </c>
      <c r="DW6" s="11">
        <v>1.8893795353030901E-3</v>
      </c>
      <c r="DX6" s="11">
        <v>3.4112962607972799E-3</v>
      </c>
      <c r="DY6" s="11">
        <v>2.2608667860672901E-3</v>
      </c>
      <c r="DZ6" s="11">
        <v>3.75997250551789E-3</v>
      </c>
      <c r="EA6" s="11">
        <v>4.6912952543906101E-4</v>
      </c>
      <c r="EB6" s="11">
        <v>8.2456109059387498E-4</v>
      </c>
      <c r="EC6" s="11"/>
      <c r="ED6" s="11"/>
      <c r="EE6" s="11"/>
    </row>
    <row r="7" spans="1:135" x14ac:dyDescent="0.25">
      <c r="A7" s="10" t="s">
        <v>173</v>
      </c>
      <c r="B7" s="11">
        <v>6.7466362203034997E-3</v>
      </c>
      <c r="C7" s="11">
        <v>0.75562495201046398</v>
      </c>
      <c r="D7" s="11">
        <v>4.7990198954717201E-3</v>
      </c>
      <c r="E7" s="11">
        <v>0</v>
      </c>
      <c r="F7" s="11">
        <v>0.121368060699363</v>
      </c>
      <c r="G7" s="11">
        <v>1.5891376407059199</v>
      </c>
      <c r="H7" s="11">
        <v>1.5675675526741799</v>
      </c>
      <c r="I7" s="11">
        <v>0.50465332542668295</v>
      </c>
      <c r="J7" s="11">
        <v>8.2715089926283097E-2</v>
      </c>
      <c r="K7" s="11">
        <v>0.16742610203997499</v>
      </c>
      <c r="L7" s="11">
        <v>4.94032169157676E-2</v>
      </c>
      <c r="M7" s="11">
        <v>0.42705412856324798</v>
      </c>
      <c r="N7" s="11">
        <v>9.3003027050483507</v>
      </c>
      <c r="O7" s="11">
        <v>58.700741980641702</v>
      </c>
      <c r="P7" s="11">
        <v>1.0138904440140399</v>
      </c>
      <c r="Q7" s="11">
        <v>11.0534034730934</v>
      </c>
      <c r="R7" s="11">
        <v>1.0122851631841301</v>
      </c>
      <c r="S7" s="11">
        <v>5.2867203834688503</v>
      </c>
      <c r="T7" s="11">
        <v>2.4422033842390398</v>
      </c>
      <c r="U7" s="11">
        <v>2.0558385099122698</v>
      </c>
      <c r="V7" s="11">
        <v>1.2415578518656001</v>
      </c>
      <c r="W7" s="11">
        <v>0.59383392599820295</v>
      </c>
      <c r="X7" s="11">
        <v>0.97688439375919001</v>
      </c>
      <c r="Y7" s="11">
        <v>8.8008384759856399E-3</v>
      </c>
      <c r="Z7" s="11">
        <v>9.1724858652615093E-2</v>
      </c>
      <c r="AA7" s="11">
        <v>4.7856955050356503E-2</v>
      </c>
      <c r="AB7" s="19">
        <v>0</v>
      </c>
      <c r="AC7" s="11">
        <v>0.35486548403453</v>
      </c>
      <c r="AD7" s="11">
        <v>6.4956986311359294E-2</v>
      </c>
      <c r="AE7" s="11">
        <v>2.5873682729873001E-2</v>
      </c>
      <c r="AF7" s="11">
        <v>2.5585699961868401E-2</v>
      </c>
      <c r="AG7" s="11">
        <v>3.8819476284043799E-3</v>
      </c>
      <c r="AH7" s="11">
        <v>3.9897833354556801E-2</v>
      </c>
      <c r="AI7" s="11">
        <v>0.52586805079707299</v>
      </c>
      <c r="AJ7" s="11">
        <v>0.78135863624568402</v>
      </c>
      <c r="AK7" s="11">
        <v>0.106797760140197</v>
      </c>
      <c r="AL7" s="11">
        <v>4.3203531907000598E-3</v>
      </c>
      <c r="AM7" s="11">
        <v>1.12107557985526E-2</v>
      </c>
      <c r="AN7" s="11">
        <v>1.7276851144948101E-2</v>
      </c>
      <c r="AO7" s="11">
        <v>3.7163710885021899E-2</v>
      </c>
      <c r="AP7" s="11">
        <v>7.5438059831888097E-3</v>
      </c>
      <c r="AQ7" s="11">
        <v>3.0336736234325899E-2</v>
      </c>
      <c r="AR7" s="11">
        <v>0.13231899825561799</v>
      </c>
      <c r="AS7" s="11">
        <v>2.46977300449699E-2</v>
      </c>
      <c r="AT7" s="11">
        <v>2.54302562480971E-3</v>
      </c>
      <c r="AU7" s="11">
        <v>2.59904447696182E-2</v>
      </c>
      <c r="AV7" s="11">
        <v>5.5827064840117003E-3</v>
      </c>
      <c r="AW7" s="11">
        <v>1.61768161927358E-2</v>
      </c>
      <c r="AX7" s="11">
        <v>0.19887147345341999</v>
      </c>
      <c r="AY7" s="11">
        <v>4.49006947006894E-2</v>
      </c>
      <c r="AZ7" s="11">
        <v>1.4000755111774199</v>
      </c>
      <c r="BA7" s="11">
        <v>0.46667371198879198</v>
      </c>
      <c r="BB7" s="11">
        <v>3.5536529722600602E-2</v>
      </c>
      <c r="BC7" s="11">
        <v>0.14041039599907801</v>
      </c>
      <c r="BD7" s="11">
        <v>0.69732709729355902</v>
      </c>
      <c r="BE7" s="11">
        <v>5.5818359655571701E-3</v>
      </c>
      <c r="BF7" s="11">
        <v>1.3458679647829401E-2</v>
      </c>
      <c r="BG7" s="11">
        <v>2.80607519412885E-3</v>
      </c>
      <c r="BH7" s="11">
        <v>4.4873691374449201E-2</v>
      </c>
      <c r="BI7" s="11">
        <v>5.3369360474677899E-2</v>
      </c>
      <c r="BJ7" s="11">
        <v>9.4848663274014103E-2</v>
      </c>
      <c r="BK7" s="11">
        <v>1.08739746781345E-2</v>
      </c>
      <c r="BL7" s="11">
        <v>2.96458806041997E-2</v>
      </c>
      <c r="BM7" s="11">
        <v>4.7064376823476202E-3</v>
      </c>
      <c r="BN7" s="11">
        <v>8.67845442163305E-3</v>
      </c>
      <c r="BO7" s="11">
        <v>6.8790224269976597E-3</v>
      </c>
      <c r="BP7" s="11">
        <v>8.8486292453477094E-3</v>
      </c>
      <c r="BQ7" s="11">
        <v>1.31797505713149E-2</v>
      </c>
      <c r="BR7" s="11">
        <v>2.6004625822068601E-2</v>
      </c>
      <c r="BS7" s="11">
        <v>2.1719605517790102E-3</v>
      </c>
      <c r="BT7" s="11">
        <v>1.3057966061652699E-2</v>
      </c>
      <c r="BU7" s="11">
        <v>1.1505534135820099E-3</v>
      </c>
      <c r="BV7" s="11">
        <v>8.8034992428843301E-3</v>
      </c>
      <c r="BW7" s="11">
        <v>1.27314022557047E-2</v>
      </c>
      <c r="BX7" s="11">
        <v>4.2032839808418702E-2</v>
      </c>
      <c r="BY7" s="11">
        <v>5.3516974583130497E-2</v>
      </c>
      <c r="BZ7" s="11">
        <v>5.9509501245752799E-2</v>
      </c>
      <c r="CA7" s="11">
        <v>3.7345094499060601E-2</v>
      </c>
      <c r="CB7" s="11">
        <v>0.173532040643606</v>
      </c>
      <c r="CC7" s="11">
        <v>3.8811191298393399E-3</v>
      </c>
      <c r="CD7" s="11">
        <v>4.7149454552298997E-3</v>
      </c>
      <c r="CE7" s="11">
        <v>1.8968935790396501E-2</v>
      </c>
      <c r="CF7" s="11">
        <v>0.11240453271548501</v>
      </c>
      <c r="CG7" s="11">
        <v>1.6383081415721499E-4</v>
      </c>
      <c r="CH7" s="12">
        <v>4.82113806921842E-5</v>
      </c>
      <c r="CI7" s="11">
        <v>1.6865720643868602E-2</v>
      </c>
      <c r="CJ7" s="11">
        <v>1.37999027936629E-2</v>
      </c>
      <c r="CK7" s="11">
        <v>1.0476011657266401E-3</v>
      </c>
      <c r="CL7" s="11">
        <v>1.91835957402465E-3</v>
      </c>
      <c r="CM7" s="11">
        <v>3.2166079411666501E-3</v>
      </c>
      <c r="CN7" s="11">
        <v>2.7192202559485402E-3</v>
      </c>
      <c r="CO7" s="11">
        <v>1.57816317224029E-3</v>
      </c>
      <c r="CP7" s="11">
        <v>1.5709550287155701E-2</v>
      </c>
      <c r="CQ7" s="11">
        <v>6.8735413623453702E-3</v>
      </c>
      <c r="CR7" s="11">
        <v>3.6313296299172002E-2</v>
      </c>
      <c r="CS7" s="11">
        <v>2.9930532572188099E-3</v>
      </c>
      <c r="CT7" s="11">
        <v>7.0386413731872502E-3</v>
      </c>
      <c r="CU7" s="11">
        <v>1.43324309893782E-3</v>
      </c>
      <c r="CV7" s="11">
        <v>2.8747045608057699E-3</v>
      </c>
      <c r="CW7" s="11">
        <v>4.1680069022573202E-3</v>
      </c>
      <c r="CX7" s="11">
        <v>9.8933984558144498E-3</v>
      </c>
      <c r="CY7" s="11">
        <v>1.8656197193676299E-3</v>
      </c>
      <c r="CZ7" s="11">
        <v>2.18833331023096E-3</v>
      </c>
      <c r="DA7" s="11">
        <v>4.6195863474583602E-4</v>
      </c>
      <c r="DB7" s="11">
        <v>3.7622338210690702E-3</v>
      </c>
      <c r="DC7" s="11">
        <v>1.3424723252966301E-3</v>
      </c>
      <c r="DD7" s="11">
        <v>1.76901472373487E-3</v>
      </c>
      <c r="DE7" s="11">
        <v>1.80760629830059E-3</v>
      </c>
      <c r="DF7" s="11">
        <v>2.1426226277928102E-3</v>
      </c>
      <c r="DG7" s="11">
        <v>1.7357636554880601E-3</v>
      </c>
      <c r="DH7" s="11">
        <v>3.9338633176362299E-3</v>
      </c>
      <c r="DI7" s="11">
        <v>4.1484006785746904E-3</v>
      </c>
      <c r="DJ7" s="11">
        <v>2.02533518341578E-3</v>
      </c>
      <c r="DK7" s="11">
        <v>3.2453312959641102E-3</v>
      </c>
      <c r="DL7" s="11">
        <v>1.2144121450274399E-3</v>
      </c>
      <c r="DM7" s="11">
        <v>2.3943665936787199E-2</v>
      </c>
      <c r="DN7" s="11">
        <v>2.29861377101452E-2</v>
      </c>
      <c r="DO7" s="11">
        <v>1.70238195429421E-3</v>
      </c>
      <c r="DP7" s="11">
        <v>2.0968944292027399E-3</v>
      </c>
      <c r="DQ7" s="11">
        <v>2.9366204758196298E-3</v>
      </c>
      <c r="DR7" s="11">
        <v>4.1168254513512101E-3</v>
      </c>
      <c r="DS7" s="11">
        <v>1.52159629297185E-3</v>
      </c>
      <c r="DT7" s="11">
        <v>1.8474316756559601E-3</v>
      </c>
      <c r="DU7" s="11">
        <v>1.5746644702514499E-2</v>
      </c>
      <c r="DV7" s="11">
        <v>1.26056297293996E-2</v>
      </c>
      <c r="DW7" s="11">
        <v>3.5822981848305298E-4</v>
      </c>
      <c r="DX7" s="11">
        <v>8.8810523754833896E-3</v>
      </c>
      <c r="DY7" s="11">
        <v>2.4291863231107901E-3</v>
      </c>
      <c r="DZ7" s="11">
        <v>2.9756633459489899E-3</v>
      </c>
      <c r="EA7" s="11">
        <v>1.4396998743872499E-3</v>
      </c>
      <c r="EB7" s="11">
        <v>1.9039414866147001E-3</v>
      </c>
      <c r="EC7" s="11"/>
      <c r="ED7" s="11"/>
      <c r="EE7" s="11"/>
    </row>
    <row r="8" spans="1:135" x14ac:dyDescent="0.25">
      <c r="A8" s="10" t="s">
        <v>174</v>
      </c>
      <c r="B8" s="11">
        <v>8.8503476693736094E-2</v>
      </c>
      <c r="C8" s="11">
        <v>0.145420089816546</v>
      </c>
      <c r="D8" s="11">
        <v>6.4395492503667301E-3</v>
      </c>
      <c r="E8" s="11">
        <v>0</v>
      </c>
      <c r="F8" s="11">
        <v>2.42522471172509</v>
      </c>
      <c r="G8" s="11">
        <v>2.17284842588567</v>
      </c>
      <c r="H8" s="11">
        <v>29.688502996267001</v>
      </c>
      <c r="I8" s="11">
        <v>33.011903086981903</v>
      </c>
      <c r="J8" s="11">
        <v>0.31263654273314001</v>
      </c>
      <c r="K8" s="11">
        <v>0.26479909116047901</v>
      </c>
      <c r="L8" s="11">
        <v>0.97792781645085802</v>
      </c>
      <c r="M8" s="11">
        <v>1.1288519219334301</v>
      </c>
      <c r="N8" s="11">
        <v>19.502532732139599</v>
      </c>
      <c r="O8" s="11">
        <v>4158.1420352693203</v>
      </c>
      <c r="P8" s="11">
        <v>16.4532921847461</v>
      </c>
      <c r="Q8" s="11">
        <v>122.148646380708</v>
      </c>
      <c r="R8" s="11">
        <v>161.585399301769</v>
      </c>
      <c r="S8" s="11">
        <v>68.567909928068104</v>
      </c>
      <c r="T8" s="11">
        <v>7.3483710086886704</v>
      </c>
      <c r="U8" s="11">
        <v>7.3168273936857497</v>
      </c>
      <c r="V8" s="11">
        <v>0.47787281085346101</v>
      </c>
      <c r="W8" s="11">
        <v>14.768847379441899</v>
      </c>
      <c r="X8" s="11">
        <v>1.8653341345352901</v>
      </c>
      <c r="Y8" s="11">
        <v>0.108612922469894</v>
      </c>
      <c r="Z8" s="11">
        <v>6.0642891716055802E-2</v>
      </c>
      <c r="AA8" s="11">
        <v>0.18856142193828801</v>
      </c>
      <c r="AB8" s="11">
        <v>0</v>
      </c>
      <c r="AC8" s="11">
        <v>15.3008674750961</v>
      </c>
      <c r="AD8" s="11">
        <v>0.15231726994945499</v>
      </c>
      <c r="AE8" s="11">
        <v>1.0820939032533801</v>
      </c>
      <c r="AF8" s="11">
        <v>0.17832853130553</v>
      </c>
      <c r="AG8" s="11">
        <v>0.12767356490318801</v>
      </c>
      <c r="AH8" s="11">
        <v>5.2936090847678099E-2</v>
      </c>
      <c r="AI8" s="11">
        <v>87.024905079320106</v>
      </c>
      <c r="AJ8" s="11">
        <v>2.2634876616887798</v>
      </c>
      <c r="AK8" s="11">
        <v>2.3965216709884198</v>
      </c>
      <c r="AL8" s="11">
        <v>1.5670139411456702E-2</v>
      </c>
      <c r="AM8" s="11">
        <v>1.32391834655297E-2</v>
      </c>
      <c r="AN8" s="11">
        <v>0.104428661122654</v>
      </c>
      <c r="AO8" s="11">
        <v>0.10414302361584001</v>
      </c>
      <c r="AP8" s="11">
        <v>0.154846017727478</v>
      </c>
      <c r="AQ8" s="11">
        <v>0.150674009590724</v>
      </c>
      <c r="AR8" s="11">
        <v>0.68624960060584805</v>
      </c>
      <c r="AS8" s="11">
        <v>0.68043181230594896</v>
      </c>
      <c r="AT8" s="11">
        <v>9.3882583229251595E-2</v>
      </c>
      <c r="AU8" s="11">
        <v>1.1118075224082801E-2</v>
      </c>
      <c r="AV8" s="11">
        <v>1.4018518634677499</v>
      </c>
      <c r="AW8" s="11">
        <v>3.1905719462652998E-2</v>
      </c>
      <c r="AX8" s="11">
        <v>13.1392288755161</v>
      </c>
      <c r="AY8" s="11">
        <v>4.0879968733408899E-2</v>
      </c>
      <c r="AZ8" s="11">
        <v>68.852199514366902</v>
      </c>
      <c r="BA8" s="11">
        <v>12.1675755460774</v>
      </c>
      <c r="BB8" s="11">
        <v>3.7524575894451399E-2</v>
      </c>
      <c r="BC8" s="11">
        <v>0.13471513432111401</v>
      </c>
      <c r="BD8" s="11">
        <v>7.1825003253772</v>
      </c>
      <c r="BE8" s="11">
        <v>1.75332083228091E-2</v>
      </c>
      <c r="BF8" s="11">
        <v>1.0396185476118E-2</v>
      </c>
      <c r="BG8" s="11">
        <v>3.07268427913844E-2</v>
      </c>
      <c r="BH8" s="11">
        <v>3.3485529807217598E-2</v>
      </c>
      <c r="BI8" s="11">
        <v>1.19133134135434</v>
      </c>
      <c r="BJ8" s="11">
        <v>1.2029982635916401</v>
      </c>
      <c r="BK8" s="11">
        <v>4.7993082098577E-2</v>
      </c>
      <c r="BL8" s="11">
        <v>5.78314723068633E-2</v>
      </c>
      <c r="BM8" s="11">
        <v>3.2644046982330803E-2</v>
      </c>
      <c r="BN8" s="11">
        <v>3.9165013051538897E-2</v>
      </c>
      <c r="BO8" s="11">
        <v>1.47864420571042E-2</v>
      </c>
      <c r="BP8" s="11">
        <v>1.0458992931872199E-2</v>
      </c>
      <c r="BQ8" s="11">
        <v>5.0317151403181999E-2</v>
      </c>
      <c r="BR8" s="11">
        <v>5.0898648750960403E-2</v>
      </c>
      <c r="BS8" s="11">
        <v>2.9155722448454499E-3</v>
      </c>
      <c r="BT8" s="11">
        <v>3.7984968736173102E-3</v>
      </c>
      <c r="BU8" s="11">
        <v>2.0405552759789999E-2</v>
      </c>
      <c r="BV8" s="11">
        <v>1.54248123738595E-2</v>
      </c>
      <c r="BW8" s="11">
        <v>6.3132568837116196E-2</v>
      </c>
      <c r="BX8" s="11">
        <v>4.7400303961464101E-2</v>
      </c>
      <c r="BY8" s="11">
        <v>0.82117237267485399</v>
      </c>
      <c r="BZ8" s="11">
        <v>0.83820277606587701</v>
      </c>
      <c r="CA8" s="11">
        <v>4.5159283809788002E-2</v>
      </c>
      <c r="CB8" s="11">
        <v>3.3396256792870303E-2</v>
      </c>
      <c r="CC8" s="11">
        <v>8.7710194569109706E-3</v>
      </c>
      <c r="CD8" s="11">
        <v>8.6352688001288501E-3</v>
      </c>
      <c r="CE8" s="11">
        <v>0.138386946653096</v>
      </c>
      <c r="CF8" s="11">
        <v>0.16102637927007499</v>
      </c>
      <c r="CG8" s="11">
        <v>6.8877350408470296E-3</v>
      </c>
      <c r="CH8" s="11">
        <v>6.4602021531628201E-3</v>
      </c>
      <c r="CI8" s="11">
        <v>0.126020313511437</v>
      </c>
      <c r="CJ8" s="11">
        <v>0.123124239304801</v>
      </c>
      <c r="CK8" s="11">
        <v>4.20958140880615E-3</v>
      </c>
      <c r="CL8" s="11">
        <v>4.5912399642881203E-3</v>
      </c>
      <c r="CM8" s="11">
        <v>3.6541526133171899E-3</v>
      </c>
      <c r="CN8" s="11">
        <v>5.4501470052929699E-3</v>
      </c>
      <c r="CO8" s="11">
        <v>4.3643254762600796E-3</v>
      </c>
      <c r="CP8" s="11">
        <v>6.7324315308985097E-3</v>
      </c>
      <c r="CQ8" s="11">
        <v>0.10499710453882299</v>
      </c>
      <c r="CR8" s="11">
        <v>0.105146573309566</v>
      </c>
      <c r="CS8" s="11">
        <v>3.2748465611216701E-3</v>
      </c>
      <c r="CT8" s="11">
        <v>2.5158894989003198E-3</v>
      </c>
      <c r="CU8" s="11">
        <v>1.03417957133277E-2</v>
      </c>
      <c r="CV8" s="11">
        <v>9.9256113487696494E-3</v>
      </c>
      <c r="CW8" s="11">
        <v>1.0119866715721E-2</v>
      </c>
      <c r="CX8" s="11">
        <v>1.0931215660313199E-2</v>
      </c>
      <c r="CY8" s="11">
        <v>4.6465265198807303E-3</v>
      </c>
      <c r="CZ8" s="11">
        <v>4.3080011368034398E-3</v>
      </c>
      <c r="DA8" s="11">
        <v>5.46526205715267E-3</v>
      </c>
      <c r="DB8" s="11">
        <v>7.7008029460032398E-3</v>
      </c>
      <c r="DC8" s="11">
        <v>7.1110362239893803E-3</v>
      </c>
      <c r="DD8" s="11">
        <v>7.5997032796546503E-3</v>
      </c>
      <c r="DE8" s="11">
        <v>1.08520827147848E-2</v>
      </c>
      <c r="DF8" s="11">
        <v>1.1085685162446001E-2</v>
      </c>
      <c r="DG8" s="11">
        <v>8.7840884128889997E-3</v>
      </c>
      <c r="DH8" s="11">
        <v>1.0717176498077401E-2</v>
      </c>
      <c r="DI8" s="11">
        <v>5.7232964420191202E-3</v>
      </c>
      <c r="DJ8" s="11">
        <v>7.47661370170881E-3</v>
      </c>
      <c r="DK8" s="11">
        <v>3.0487946271923702E-3</v>
      </c>
      <c r="DL8" s="11">
        <v>3.2830192022918099E-3</v>
      </c>
      <c r="DM8" s="11">
        <v>0.47338048211577899</v>
      </c>
      <c r="DN8" s="11">
        <v>0.51369601581329305</v>
      </c>
      <c r="DO8" s="11">
        <v>8.54328120557011E-4</v>
      </c>
      <c r="DP8" s="11">
        <v>1.9074820419289001E-3</v>
      </c>
      <c r="DQ8" s="11">
        <v>6.7159857732628295E-2</v>
      </c>
      <c r="DR8" s="11">
        <v>6.5875565924118598E-2</v>
      </c>
      <c r="DS8" s="11">
        <v>1.4038563144889099E-2</v>
      </c>
      <c r="DT8" s="11">
        <v>1.5931179685303099E-2</v>
      </c>
      <c r="DU8" s="11">
        <v>5.3664366678539903E-2</v>
      </c>
      <c r="DV8" s="11">
        <v>5.0191401110038197E-2</v>
      </c>
      <c r="DW8" s="11">
        <v>3.7706208692274097E-2</v>
      </c>
      <c r="DX8" s="11">
        <v>4.73051996991945E-2</v>
      </c>
      <c r="DY8" s="11">
        <v>3.3977470308734499E-2</v>
      </c>
      <c r="DZ8" s="11">
        <v>3.3498807467690399E-2</v>
      </c>
      <c r="EA8" s="11">
        <v>7.13487641049999E-3</v>
      </c>
      <c r="EB8" s="11">
        <v>6.9070095496123604E-3</v>
      </c>
      <c r="EC8" s="11"/>
      <c r="ED8" s="11"/>
      <c r="EE8" s="11"/>
    </row>
    <row r="9" spans="1:135" x14ac:dyDescent="0.25">
      <c r="A9" s="10" t="s">
        <v>175</v>
      </c>
      <c r="B9" s="11" t="s">
        <v>177</v>
      </c>
      <c r="C9" s="11" t="s">
        <v>177</v>
      </c>
      <c r="D9" s="11" t="s">
        <v>177</v>
      </c>
      <c r="E9" s="11" t="s">
        <v>177</v>
      </c>
      <c r="F9" s="11" t="s">
        <v>177</v>
      </c>
      <c r="G9" s="11" t="s">
        <v>177</v>
      </c>
      <c r="H9" s="11" t="s">
        <v>177</v>
      </c>
      <c r="I9" s="11" t="s">
        <v>177</v>
      </c>
      <c r="J9" s="11" t="s">
        <v>177</v>
      </c>
      <c r="K9" s="11" t="s">
        <v>177</v>
      </c>
      <c r="L9" s="11" t="s">
        <v>177</v>
      </c>
      <c r="M9" s="11" t="s">
        <v>177</v>
      </c>
      <c r="N9" s="11" t="s">
        <v>177</v>
      </c>
      <c r="O9" s="11" t="s">
        <v>177</v>
      </c>
      <c r="P9" s="11" t="s">
        <v>177</v>
      </c>
      <c r="Q9" s="11" t="s">
        <v>177</v>
      </c>
      <c r="R9" s="11" t="s">
        <v>177</v>
      </c>
      <c r="S9" s="11" t="s">
        <v>177</v>
      </c>
      <c r="T9" s="11" t="s">
        <v>177</v>
      </c>
      <c r="U9" s="11" t="s">
        <v>177</v>
      </c>
      <c r="V9" s="11" t="s">
        <v>177</v>
      </c>
      <c r="W9" s="11" t="s">
        <v>177</v>
      </c>
      <c r="X9" s="11" t="s">
        <v>177</v>
      </c>
      <c r="Y9" s="11" t="s">
        <v>177</v>
      </c>
      <c r="Z9" s="11" t="s">
        <v>177</v>
      </c>
      <c r="AA9" s="11" t="s">
        <v>177</v>
      </c>
      <c r="AB9" s="11" t="s">
        <v>177</v>
      </c>
      <c r="AC9" s="11" t="s">
        <v>177</v>
      </c>
      <c r="AD9" s="11" t="s">
        <v>177</v>
      </c>
      <c r="AE9" s="11" t="s">
        <v>177</v>
      </c>
      <c r="AF9" s="11" t="s">
        <v>177</v>
      </c>
      <c r="AG9" s="11" t="s">
        <v>177</v>
      </c>
      <c r="AH9" s="11" t="s">
        <v>177</v>
      </c>
      <c r="AI9" s="11" t="s">
        <v>177</v>
      </c>
      <c r="AJ9" s="11" t="s">
        <v>177</v>
      </c>
      <c r="AK9" s="11" t="s">
        <v>177</v>
      </c>
      <c r="AL9" s="11" t="s">
        <v>177</v>
      </c>
      <c r="AM9" s="11" t="s">
        <v>177</v>
      </c>
      <c r="AN9" s="11" t="s">
        <v>177</v>
      </c>
      <c r="AO9" s="11" t="s">
        <v>177</v>
      </c>
      <c r="AP9" s="11" t="s">
        <v>177</v>
      </c>
      <c r="AQ9" s="11" t="s">
        <v>177</v>
      </c>
      <c r="AR9" s="11" t="s">
        <v>177</v>
      </c>
      <c r="AS9" s="11" t="s">
        <v>177</v>
      </c>
      <c r="AT9" s="11" t="s">
        <v>177</v>
      </c>
      <c r="AU9" s="11" t="s">
        <v>177</v>
      </c>
      <c r="AV9" s="11" t="s">
        <v>177</v>
      </c>
      <c r="AW9" s="11" t="s">
        <v>177</v>
      </c>
      <c r="AX9" s="11" t="s">
        <v>177</v>
      </c>
      <c r="AY9" s="11" t="s">
        <v>177</v>
      </c>
      <c r="AZ9" s="11" t="s">
        <v>177</v>
      </c>
      <c r="BA9" s="11" t="s">
        <v>177</v>
      </c>
      <c r="BB9" s="11" t="s">
        <v>177</v>
      </c>
      <c r="BC9" s="11" t="s">
        <v>177</v>
      </c>
      <c r="BD9" s="11" t="s">
        <v>177</v>
      </c>
      <c r="BE9" s="11" t="s">
        <v>177</v>
      </c>
      <c r="BF9" s="11" t="s">
        <v>177</v>
      </c>
      <c r="BG9" s="11" t="s">
        <v>177</v>
      </c>
      <c r="BH9" s="11" t="s">
        <v>177</v>
      </c>
      <c r="BI9" s="11" t="s">
        <v>177</v>
      </c>
      <c r="BJ9" s="11" t="s">
        <v>177</v>
      </c>
      <c r="BK9" s="11" t="s">
        <v>177</v>
      </c>
      <c r="BL9" s="11" t="s">
        <v>177</v>
      </c>
      <c r="BM9" s="11" t="s">
        <v>177</v>
      </c>
      <c r="BN9" s="11" t="s">
        <v>177</v>
      </c>
      <c r="BO9" s="11" t="s">
        <v>177</v>
      </c>
      <c r="BP9" s="11" t="s">
        <v>177</v>
      </c>
      <c r="BQ9" s="11" t="s">
        <v>177</v>
      </c>
      <c r="BR9" s="11" t="s">
        <v>177</v>
      </c>
      <c r="BS9" s="11" t="s">
        <v>177</v>
      </c>
      <c r="BT9" s="11" t="s">
        <v>177</v>
      </c>
      <c r="BU9" s="11" t="s">
        <v>177</v>
      </c>
      <c r="BV9" s="11" t="s">
        <v>177</v>
      </c>
      <c r="BW9" s="11" t="s">
        <v>177</v>
      </c>
      <c r="BX9" s="11" t="s">
        <v>177</v>
      </c>
      <c r="BY9" s="11" t="s">
        <v>177</v>
      </c>
      <c r="BZ9" s="11" t="s">
        <v>177</v>
      </c>
      <c r="CA9" s="11" t="s">
        <v>177</v>
      </c>
      <c r="CB9" s="11" t="s">
        <v>177</v>
      </c>
      <c r="CC9" s="11" t="s">
        <v>177</v>
      </c>
      <c r="CD9" s="11" t="s">
        <v>177</v>
      </c>
      <c r="CE9" s="11" t="s">
        <v>177</v>
      </c>
      <c r="CF9" s="11" t="s">
        <v>177</v>
      </c>
      <c r="CG9" s="11" t="s">
        <v>177</v>
      </c>
      <c r="CH9" s="11" t="s">
        <v>177</v>
      </c>
      <c r="CI9" s="11" t="s">
        <v>177</v>
      </c>
      <c r="CJ9" s="11" t="s">
        <v>177</v>
      </c>
      <c r="CK9" s="11" t="s">
        <v>177</v>
      </c>
      <c r="CL9" s="11" t="s">
        <v>177</v>
      </c>
      <c r="CM9" s="11" t="s">
        <v>177</v>
      </c>
      <c r="CN9" s="11" t="s">
        <v>177</v>
      </c>
      <c r="CO9" s="11" t="s">
        <v>177</v>
      </c>
      <c r="CP9" s="11" t="s">
        <v>177</v>
      </c>
      <c r="CQ9" s="11" t="s">
        <v>177</v>
      </c>
      <c r="CR9" s="11" t="s">
        <v>177</v>
      </c>
      <c r="CS9" s="11" t="s">
        <v>177</v>
      </c>
      <c r="CT9" s="11" t="s">
        <v>177</v>
      </c>
      <c r="CU9" s="11" t="s">
        <v>177</v>
      </c>
      <c r="CV9" s="11" t="s">
        <v>177</v>
      </c>
      <c r="CW9" s="11" t="s">
        <v>177</v>
      </c>
      <c r="CX9" s="11" t="s">
        <v>177</v>
      </c>
      <c r="CY9" s="11" t="s">
        <v>177</v>
      </c>
      <c r="CZ9" s="11" t="s">
        <v>177</v>
      </c>
      <c r="DA9" s="11" t="s">
        <v>177</v>
      </c>
      <c r="DB9" s="11" t="s">
        <v>177</v>
      </c>
      <c r="DC9" s="11" t="s">
        <v>177</v>
      </c>
      <c r="DD9" s="11" t="s">
        <v>177</v>
      </c>
      <c r="DE9" s="11" t="s">
        <v>177</v>
      </c>
      <c r="DF9" s="11" t="s">
        <v>177</v>
      </c>
      <c r="DG9" s="11" t="s">
        <v>177</v>
      </c>
      <c r="DH9" s="11" t="s">
        <v>177</v>
      </c>
      <c r="DI9" s="11" t="s">
        <v>177</v>
      </c>
      <c r="DJ9" s="11" t="s">
        <v>177</v>
      </c>
      <c r="DK9" s="11" t="s">
        <v>177</v>
      </c>
      <c r="DL9" s="11" t="s">
        <v>177</v>
      </c>
      <c r="DM9" s="11" t="s">
        <v>177</v>
      </c>
      <c r="DN9" s="11" t="s">
        <v>177</v>
      </c>
      <c r="DO9" s="11" t="s">
        <v>177</v>
      </c>
      <c r="DP9" s="11" t="s">
        <v>177</v>
      </c>
      <c r="DQ9" s="11" t="s">
        <v>177</v>
      </c>
      <c r="DR9" s="11" t="s">
        <v>177</v>
      </c>
      <c r="DS9" s="11" t="s">
        <v>177</v>
      </c>
      <c r="DT9" s="11" t="s">
        <v>177</v>
      </c>
      <c r="DU9" s="11" t="s">
        <v>177</v>
      </c>
      <c r="DV9" s="11" t="s">
        <v>177</v>
      </c>
      <c r="DW9" s="11" t="s">
        <v>177</v>
      </c>
      <c r="DX9" s="11" t="s">
        <v>177</v>
      </c>
      <c r="DY9" s="11" t="s">
        <v>177</v>
      </c>
      <c r="DZ9" s="11" t="s">
        <v>177</v>
      </c>
      <c r="EA9" s="11" t="s">
        <v>177</v>
      </c>
      <c r="EB9" s="11" t="s">
        <v>177</v>
      </c>
      <c r="EC9" s="11" t="s">
        <v>177</v>
      </c>
      <c r="ED9" s="11" t="s">
        <v>177</v>
      </c>
      <c r="EE9" s="11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Compiled</vt:lpstr>
      <vt:lpstr>GEY Calc</vt:lpstr>
      <vt:lpstr>ICP-MS Results</vt:lpstr>
      <vt:lpstr>Cal 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Analyst</dc:creator>
  <cp:lastModifiedBy>Tusaar 3</cp:lastModifiedBy>
  <dcterms:created xsi:type="dcterms:W3CDTF">2015-04-13T13:24:03Z</dcterms:created>
  <dcterms:modified xsi:type="dcterms:W3CDTF">2015-09-08T18:35:05Z</dcterms:modified>
</cp:coreProperties>
</file>